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ropbox\Campeonatos 2016\ZN Mamis - Campeonato\Programaciones y resultados\"/>
    </mc:Choice>
  </mc:AlternateContent>
  <bookViews>
    <workbookView xWindow="11088" yWindow="132" windowWidth="9408" windowHeight="7992"/>
  </bookViews>
  <sheets>
    <sheet name="Fixture" sheetId="4" r:id="rId1"/>
    <sheet name="Referees" sheetId="1" r:id="rId2"/>
    <sheet name="Hoja1" sheetId="5" r:id="rId3"/>
  </sheets>
  <calcPr calcId="152511"/>
</workbook>
</file>

<file path=xl/calcChain.xml><?xml version="1.0" encoding="utf-8"?>
<calcChain xmlns="http://schemas.openxmlformats.org/spreadsheetml/2006/main">
  <c r="C5" i="1" l="1"/>
  <c r="C175" i="1" s="1"/>
  <c r="F6" i="1"/>
  <c r="C1" i="1"/>
  <c r="P171" i="1" s="1"/>
  <c r="B1" i="1"/>
  <c r="G59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A34" i="1"/>
  <c r="F34" i="1"/>
  <c r="F28" i="1"/>
  <c r="A28" i="1"/>
  <c r="F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C155" i="1"/>
  <c r="K24" i="1"/>
  <c r="P43" i="1"/>
  <c r="P5" i="1"/>
  <c r="K175" i="1"/>
  <c r="C63" i="1"/>
  <c r="K5" i="1"/>
  <c r="H24" i="1"/>
  <c r="H175" i="1"/>
  <c r="H137" i="1"/>
  <c r="H155" i="1"/>
  <c r="K137" i="1"/>
  <c r="K82" i="1"/>
  <c r="C101" i="1"/>
  <c r="K101" i="1"/>
  <c r="K119" i="1"/>
  <c r="H119" i="1"/>
  <c r="H82" i="1"/>
  <c r="H1" i="1"/>
  <c r="B20" i="1"/>
  <c r="J97" i="1"/>
  <c r="C82" i="1"/>
  <c r="K43" i="1"/>
  <c r="H5" i="1"/>
  <c r="C24" i="1"/>
  <c r="P101" i="1"/>
  <c r="H101" i="1"/>
  <c r="P24" i="1"/>
  <c r="H43" i="1"/>
  <c r="P82" i="1"/>
  <c r="H63" i="1"/>
  <c r="K63" i="1"/>
  <c r="C119" i="1"/>
  <c r="P137" i="1"/>
  <c r="P63" i="1"/>
  <c r="C43" i="1"/>
  <c r="K155" i="1"/>
  <c r="P175" i="1"/>
  <c r="C137" i="1"/>
  <c r="P155" i="1"/>
  <c r="P119" i="1"/>
  <c r="B171" i="1"/>
  <c r="B97" i="1"/>
  <c r="G20" i="1"/>
  <c r="J133" i="1"/>
  <c r="B133" i="1"/>
  <c r="O171" i="1"/>
  <c r="O59" i="1"/>
  <c r="J151" i="1"/>
  <c r="G97" i="1"/>
  <c r="J115" i="1"/>
  <c r="J171" i="1"/>
  <c r="O115" i="1"/>
  <c r="G78" i="1"/>
  <c r="O97" i="1"/>
  <c r="O151" i="1"/>
  <c r="G171" i="1"/>
  <c r="B39" i="1"/>
  <c r="B115" i="1"/>
  <c r="J1" i="1"/>
  <c r="O20" i="1"/>
  <c r="B78" i="1"/>
  <c r="B151" i="1"/>
  <c r="G151" i="1"/>
  <c r="G133" i="1"/>
  <c r="J59" i="1"/>
  <c r="G39" i="1"/>
  <c r="B59" i="1"/>
  <c r="O1" i="1"/>
  <c r="O78" i="1"/>
  <c r="J39" i="1"/>
  <c r="J78" i="1"/>
  <c r="O39" i="1"/>
  <c r="G1" i="1"/>
  <c r="J20" i="1"/>
  <c r="O133" i="1"/>
  <c r="G115" i="1"/>
  <c r="H20" i="1"/>
  <c r="K1" i="1"/>
  <c r="H39" i="1"/>
  <c r="H59" i="1"/>
  <c r="P39" i="1"/>
  <c r="H78" i="1"/>
  <c r="H115" i="1"/>
  <c r="K115" i="1"/>
  <c r="H171" i="1"/>
  <c r="P133" i="1" l="1"/>
  <c r="P59" i="1"/>
  <c r="P115" i="1"/>
  <c r="C20" i="1"/>
  <c r="K78" i="1"/>
  <c r="C59" i="1"/>
  <c r="P97" i="1"/>
  <c r="P78" i="1"/>
  <c r="K59" i="1"/>
  <c r="H133" i="1"/>
  <c r="P151" i="1"/>
  <c r="K133" i="1"/>
  <c r="C39" i="1"/>
  <c r="K97" i="1"/>
  <c r="K39" i="1"/>
  <c r="P1" i="1"/>
  <c r="C133" i="1"/>
  <c r="C171" i="1"/>
  <c r="C97" i="1"/>
  <c r="P20" i="1"/>
  <c r="C115" i="1"/>
  <c r="K20" i="1"/>
  <c r="C78" i="1"/>
  <c r="C151" i="1"/>
  <c r="K151" i="1"/>
  <c r="H97" i="1"/>
  <c r="K171" i="1"/>
  <c r="H151" i="1"/>
</calcChain>
</file>

<file path=xl/sharedStrings.xml><?xml version="1.0" encoding="utf-8"?>
<sst xmlns="http://schemas.openxmlformats.org/spreadsheetml/2006/main" count="463" uniqueCount="62">
  <si>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</si>
  <si>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</si>
  <si>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</si>
  <si>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</si>
  <si>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</si>
  <si>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</si>
  <si>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</si>
  <si>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</si>
  <si>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Hockey</t>
  </si>
  <si>
    <t>@lica_eventos</t>
  </si>
  <si>
    <t>Lica Eventos la pagina</t>
  </si>
  <si>
    <t xml:space="preserve">Mamis </t>
  </si>
  <si>
    <t>@licaeventos</t>
  </si>
  <si>
    <t>LIBRES</t>
  </si>
  <si>
    <t>LCH</t>
  </si>
  <si>
    <t>LHA 1</t>
  </si>
  <si>
    <t>ANEXO</t>
  </si>
  <si>
    <t>CLUB LUJAN</t>
  </si>
  <si>
    <t>CLOVERS</t>
  </si>
  <si>
    <t>PORHAY</t>
  </si>
  <si>
    <t>YA NO TENGO 20</t>
  </si>
  <si>
    <t>FANTASIA</t>
  </si>
  <si>
    <t>IN BLACKS</t>
  </si>
  <si>
    <t>LA CAJA ROJO</t>
  </si>
  <si>
    <t>ALTOS DEL SOL</t>
  </si>
  <si>
    <t>CAMPANA</t>
  </si>
  <si>
    <t>LA CAJA AZUL</t>
  </si>
  <si>
    <t>MAMUSHKAS</t>
  </si>
  <si>
    <t>MUNI PILAR</t>
  </si>
  <si>
    <t>CCBA D</t>
  </si>
  <si>
    <t>Club Lujan</t>
  </si>
  <si>
    <t>Domingo 2 de Octubre</t>
  </si>
  <si>
    <t>Belgrano Ath 9na a 8ta</t>
  </si>
  <si>
    <t>La Caja Azul</t>
  </si>
  <si>
    <t>La Caja Rojo</t>
  </si>
  <si>
    <t>Altos del Sol</t>
  </si>
  <si>
    <t>Mamushkas</t>
  </si>
  <si>
    <t>Camapana</t>
  </si>
  <si>
    <t>Muni de Pilar</t>
  </si>
  <si>
    <t>Fantasias</t>
  </si>
  <si>
    <t>C.C.Bs.As.D</t>
  </si>
  <si>
    <t>Pilar H.Naranja</t>
  </si>
  <si>
    <t>In Blacks</t>
  </si>
  <si>
    <t>MAMIS C</t>
  </si>
  <si>
    <t>Domingo 30 de Octubre</t>
  </si>
  <si>
    <t>Club Lujan juega dos veces con  altos del sol</t>
  </si>
  <si>
    <t>Campana????? Dicen dos partidos mismo equipo o ponerles el primer partido mas tarde.</t>
  </si>
  <si>
    <t>Campana</t>
  </si>
  <si>
    <t>CAJA AZUL</t>
  </si>
  <si>
    <t>PILAR NARANJA</t>
  </si>
  <si>
    <t>IN BLCKS</t>
  </si>
  <si>
    <t>LUJAN</t>
  </si>
  <si>
    <t>CAJA ROJO</t>
  </si>
  <si>
    <t>0--0</t>
  </si>
  <si>
    <t>1--1</t>
  </si>
  <si>
    <t>0--2</t>
  </si>
  <si>
    <t>0--1</t>
  </si>
  <si>
    <t>1--4</t>
  </si>
  <si>
    <t>1--0</t>
  </si>
  <si>
    <t>2--0</t>
  </si>
  <si>
    <t>0--3</t>
  </si>
  <si>
    <t>3--0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</si>
</sst>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2" x14ac:knownFonts="1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8"/>
      <name val="Arial Black"/>
      <family val="2"/>
    </font>
    <font>
      <b/>
      <i/>
      <sz val="8"/>
      <name val="Arial Black"/>
      <family val="2"/>
    </font>
    <font>
      <b/>
      <i/>
      <sz val="12"/>
      <color indexed="63"/>
      <name val="Arial Black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28" fillId="0" borderId="3" applyNumberFormat="0" applyFill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0" xfId="0" applyFont="1" applyBorder="1"/>
    <xf numFmtId="0" fontId="7" fillId="24" borderId="13" xfId="0" applyFont="1" applyFill="1" applyBorder="1"/>
    <xf numFmtId="0" fontId="1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14" fontId="6" fillId="25" borderId="2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0" fillId="0" borderId="27" xfId="0" applyBorder="1"/>
    <xf numFmtId="0" fontId="5" fillId="0" borderId="3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5" fillId="0" borderId="34" xfId="0" applyFont="1" applyFill="1" applyBorder="1" applyAlignment="1">
      <alignment vertical="center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0" fillId="0" borderId="36" xfId="0" applyBorder="1"/>
    <xf numFmtId="0" fontId="0" fillId="0" borderId="37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8" fillId="0" borderId="41" xfId="0" applyFont="1" applyFill="1" applyBorder="1"/>
    <xf numFmtId="0" fontId="40" fillId="0" borderId="41" xfId="0" applyFont="1" applyFill="1" applyBorder="1"/>
    <xf numFmtId="0" fontId="5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8" fillId="25" borderId="45" xfId="0" applyFont="1" applyFill="1" applyBorder="1" applyAlignment="1">
      <alignment horizontal="center" vertical="center"/>
    </xf>
    <xf numFmtId="0" fontId="38" fillId="25" borderId="43" xfId="0" applyFont="1" applyFill="1" applyBorder="1" applyAlignment="1">
      <alignment horizontal="center" vertical="center"/>
    </xf>
    <xf numFmtId="14" fontId="12" fillId="25" borderId="48" xfId="0" applyNumberFormat="1" applyFont="1" applyFill="1" applyBorder="1" applyAlignment="1">
      <alignment horizontal="right" vertical="center"/>
    </xf>
    <xf numFmtId="0" fontId="38" fillId="28" borderId="22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0" fontId="38" fillId="28" borderId="24" xfId="0" applyFont="1" applyFill="1" applyBorder="1" applyAlignment="1">
      <alignment horizontal="center" vertical="center"/>
    </xf>
    <xf numFmtId="0" fontId="38" fillId="28" borderId="44" xfId="0" applyFont="1" applyFill="1" applyBorder="1" applyAlignment="1">
      <alignment horizontal="center" vertical="center"/>
    </xf>
    <xf numFmtId="0" fontId="38" fillId="28" borderId="45" xfId="0" applyFont="1" applyFill="1" applyBorder="1" applyAlignment="1">
      <alignment horizontal="center" vertical="center"/>
    </xf>
    <xf numFmtId="0" fontId="40" fillId="28" borderId="41" xfId="0" applyFont="1" applyFill="1" applyBorder="1" applyAlignment="1">
      <alignment horizontal="center" vertical="center"/>
    </xf>
    <xf numFmtId="0" fontId="5" fillId="28" borderId="43" xfId="0" applyFont="1" applyFill="1" applyBorder="1" applyAlignment="1">
      <alignment horizontal="center" vertical="center"/>
    </xf>
    <xf numFmtId="0" fontId="40" fillId="28" borderId="45" xfId="0" applyFont="1" applyFill="1" applyBorder="1" applyAlignment="1">
      <alignment horizontal="center" vertical="center"/>
    </xf>
    <xf numFmtId="0" fontId="40" fillId="28" borderId="22" xfId="0" applyFont="1" applyFill="1" applyBorder="1" applyAlignment="1">
      <alignment horizontal="center" vertical="center"/>
    </xf>
    <xf numFmtId="0" fontId="40" fillId="28" borderId="24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38" fillId="28" borderId="46" xfId="0" applyFont="1" applyFill="1" applyBorder="1" applyAlignment="1">
      <alignment horizontal="center" vertical="center"/>
    </xf>
    <xf numFmtId="0" fontId="38" fillId="28" borderId="47" xfId="0" applyFont="1" applyFill="1" applyBorder="1" applyAlignment="1">
      <alignment horizontal="center" vertical="center"/>
    </xf>
    <xf numFmtId="0" fontId="38" fillId="28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27" borderId="45" xfId="0" applyFont="1" applyFill="1" applyBorder="1" applyAlignment="1">
      <alignment horizontal="center" vertical="center"/>
    </xf>
    <xf numFmtId="0" fontId="11" fillId="27" borderId="43" xfId="0" applyFont="1" applyFill="1" applyBorder="1" applyAlignment="1">
      <alignment horizontal="center" vertical="center"/>
    </xf>
    <xf numFmtId="0" fontId="11" fillId="27" borderId="48" xfId="0" applyFont="1" applyFill="1" applyBorder="1" applyAlignment="1">
      <alignment horizontal="center" vertical="center"/>
    </xf>
    <xf numFmtId="0" fontId="6" fillId="27" borderId="45" xfId="0" applyFont="1" applyFill="1" applyBorder="1" applyAlignment="1">
      <alignment horizontal="center" vertical="center"/>
    </xf>
    <xf numFmtId="0" fontId="31" fillId="27" borderId="0" xfId="0" applyFont="1" applyFill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1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28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9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30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2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38100</xdr:colOff>
      <xdr:row>3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0"/>
          <a:ext cx="1600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323850</xdr:colOff>
      <xdr:row>0</xdr:row>
      <xdr:rowOff>76200</xdr:rowOff>
    </xdr:from>
    <xdr:to>
      <xdr:col>5</xdr:col>
      <xdr:colOff>9525</xdr:colOff>
      <xdr:row>1</xdr:row>
      <xdr:rowOff>266700</xdr:rowOff>
    </xdr:to>
    <xdr:pic>
      <xdr:nvPicPr>
        <xdr:cNvPr id="1027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0" y="76200"/>
          <a:ext cx="1800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323850</xdr:colOff>
      <xdr:row>2</xdr:row>
      <xdr:rowOff>0</xdr:rowOff>
    </xdr:from>
    <xdr:to>
      <xdr:col>5</xdr:col>
      <xdr:colOff>0</xdr:colOff>
      <xdr:row>2</xdr:row>
      <xdr:rowOff>304800</xdr:rowOff>
    </xdr:to>
    <xdr:pic>
      <xdr:nvPicPr>
        <xdr:cNvPr id="1028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90750" y="723900"/>
          <a:ext cx="1790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189</xdr:row>
      <xdr:rowOff>0</xdr:rowOff>
    </xdr:from>
    <xdr:to>
      <xdr:col>19</xdr:col>
      <xdr:colOff>0</xdr:colOff>
      <xdr:row>189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28575</xdr:rowOff>
    </xdr:from>
    <xdr:to>
      <xdr:col>2</xdr:col>
      <xdr:colOff>114300</xdr:colOff>
      <xdr:row>0</xdr:row>
      <xdr:rowOff>28575</xdr:rowOff>
    </xdr:to>
    <xdr:pic>
      <xdr:nvPicPr>
        <xdr:cNvPr id="3073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2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447675</xdr:rowOff>
    </xdr:to>
    <xdr:pic>
      <xdr:nvPicPr>
        <xdr:cNvPr id="3074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5430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323850</xdr:colOff>
      <xdr:row>0</xdr:row>
      <xdr:rowOff>76200</xdr:rowOff>
    </xdr:from>
    <xdr:to>
      <xdr:col>5</xdr:col>
      <xdr:colOff>9525</xdr:colOff>
      <xdr:row>1</xdr:row>
      <xdr:rowOff>266700</xdr:rowOff>
    </xdr:to>
    <xdr:pic>
      <xdr:nvPicPr>
        <xdr:cNvPr id="3075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33600" y="76200"/>
          <a:ext cx="1657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323850</xdr:colOff>
      <xdr:row>2</xdr:row>
      <xdr:rowOff>0</xdr:rowOff>
    </xdr:from>
    <xdr:to>
      <xdr:col>5</xdr:col>
      <xdr:colOff>0</xdr:colOff>
      <xdr:row>2</xdr:row>
      <xdr:rowOff>304800</xdr:rowOff>
    </xdr:to>
    <xdr:pic>
      <xdr:nvPicPr>
        <xdr:cNvPr id="307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723900"/>
          <a:ext cx="16478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A5" zoomScale="90" zoomScaleNormal="90" workbookViewId="0">
      <selection activeCell="L8" sqref="L8"/>
    </sheetView>
  </sheetViews>
  <sheetFormatPr baseColWidth="10" defaultColWidth="11.44140625" defaultRowHeight="13.2" x14ac:dyDescent="0.25"/>
  <cols>
    <col min="1" max="1" width="7.6640625" style="32" bestFit="1" customWidth="1"/>
    <col min="2" max="2" width="15.88671875" style="32" customWidth="1"/>
    <col min="3" max="3" width="4.44140625" style="32" customWidth="1"/>
    <col min="4" max="5" width="15.88671875" style="32" customWidth="1"/>
    <col min="6" max="6" width="4.5546875" style="32" customWidth="1"/>
    <col min="7" max="8" width="15.88671875" style="32" customWidth="1"/>
    <col min="9" max="9" width="3.5546875" style="32" customWidth="1"/>
    <col min="10" max="11" width="15.88671875" style="32" customWidth="1"/>
    <col min="12" max="12" width="3.88671875" style="32" customWidth="1"/>
    <col min="13" max="13" width="15.88671875" style="32" customWidth="1"/>
    <col min="14" max="14" width="14.88671875" style="32" bestFit="1" customWidth="1"/>
    <col min="15" max="15" width="3.109375" style="32" customWidth="1"/>
    <col min="16" max="17" width="12.6640625" style="32" bestFit="1" customWidth="1"/>
    <col min="18" max="18" width="4.109375" style="32" customWidth="1"/>
    <col min="19" max="19" width="14.88671875" style="32" bestFit="1" customWidth="1"/>
    <col min="20" max="16384" width="11.44140625" style="32"/>
  </cols>
  <sheetData>
    <row r="1" spans="1:13" ht="28.5" customHeight="1" x14ac:dyDescent="0.25">
      <c r="F1" s="41" t="s">
        <v>10</v>
      </c>
      <c r="G1" s="38"/>
      <c r="H1" s="33"/>
      <c r="I1" s="33"/>
      <c r="J1" s="120"/>
      <c r="K1" s="120"/>
      <c r="L1" s="120"/>
      <c r="M1" s="31" t="s">
        <v>8</v>
      </c>
    </row>
    <row r="2" spans="1:13" ht="28.5" customHeight="1" thickBot="1" x14ac:dyDescent="0.3">
      <c r="F2" s="42" t="s">
        <v>9</v>
      </c>
      <c r="G2" s="39"/>
      <c r="H2" s="34"/>
      <c r="I2" s="34"/>
    </row>
    <row r="3" spans="1:13" ht="28.5" customHeight="1" thickBot="1" x14ac:dyDescent="0.3">
      <c r="F3" s="35" t="s">
        <v>12</v>
      </c>
      <c r="G3" s="36"/>
      <c r="H3" s="34"/>
      <c r="I3" s="34"/>
      <c r="K3" s="95"/>
      <c r="L3" s="96"/>
      <c r="M3" s="97" t="s">
        <v>44</v>
      </c>
    </row>
    <row r="4" spans="1:13" ht="18" customHeight="1" thickBot="1" x14ac:dyDescent="0.3">
      <c r="B4" s="45" t="s">
        <v>7</v>
      </c>
      <c r="C4" s="46"/>
      <c r="D4" s="47">
        <v>1</v>
      </c>
      <c r="E4" s="46" t="s">
        <v>7</v>
      </c>
      <c r="F4" s="46"/>
      <c r="G4" s="47">
        <v>2</v>
      </c>
      <c r="H4" s="46" t="s">
        <v>7</v>
      </c>
      <c r="I4" s="46"/>
      <c r="J4" s="47">
        <v>3</v>
      </c>
      <c r="K4" s="46" t="s">
        <v>7</v>
      </c>
      <c r="L4" s="46"/>
      <c r="M4" s="48">
        <v>4</v>
      </c>
    </row>
    <row r="5" spans="1:13" ht="18" thickBot="1" x14ac:dyDescent="0.3">
      <c r="A5" s="37"/>
      <c r="B5" s="116"/>
      <c r="C5" s="117"/>
      <c r="D5" s="117"/>
      <c r="E5" s="117"/>
      <c r="F5" s="117"/>
      <c r="G5" s="118"/>
      <c r="H5" s="119" t="s">
        <v>43</v>
      </c>
      <c r="I5" s="117"/>
      <c r="J5" s="117"/>
      <c r="K5" s="117"/>
      <c r="L5" s="117"/>
      <c r="M5" s="118"/>
    </row>
    <row r="6" spans="1:13" ht="18" customHeight="1" thickBot="1" x14ac:dyDescent="0.3">
      <c r="B6" s="121" t="s">
        <v>6</v>
      </c>
      <c r="C6" s="122"/>
      <c r="D6" s="122"/>
      <c r="E6" s="122"/>
      <c r="F6" s="122"/>
      <c r="G6" s="122"/>
      <c r="H6" s="123"/>
      <c r="I6" s="123"/>
      <c r="J6" s="123"/>
      <c r="K6" s="123"/>
      <c r="L6" s="123"/>
      <c r="M6" s="124"/>
    </row>
    <row r="7" spans="1:13" s="44" customFormat="1" ht="33.75" customHeight="1" thickBot="1" x14ac:dyDescent="0.3">
      <c r="A7" s="78">
        <v>9</v>
      </c>
      <c r="B7" s="112" t="s">
        <v>32</v>
      </c>
      <c r="C7" s="113"/>
      <c r="D7" s="113"/>
      <c r="E7" s="113"/>
      <c r="F7" s="113"/>
      <c r="G7" s="113"/>
      <c r="H7" s="98" t="s">
        <v>33</v>
      </c>
      <c r="I7" s="99" t="s">
        <v>60</v>
      </c>
      <c r="J7" s="100" t="s">
        <v>34</v>
      </c>
      <c r="K7" s="98" t="s">
        <v>41</v>
      </c>
      <c r="L7" s="99" t="s">
        <v>61</v>
      </c>
      <c r="M7" s="100" t="s">
        <v>36</v>
      </c>
    </row>
    <row r="8" spans="1:13" s="44" customFormat="1" ht="33.75" customHeight="1" thickBot="1" x14ac:dyDescent="0.3">
      <c r="A8" s="79">
        <v>9.3000000000000007</v>
      </c>
      <c r="B8" s="114"/>
      <c r="C8" s="115"/>
      <c r="D8" s="115"/>
      <c r="E8" s="115"/>
      <c r="F8" s="115"/>
      <c r="G8" s="115"/>
      <c r="H8" s="109"/>
      <c r="I8" s="108"/>
      <c r="J8" s="110"/>
      <c r="K8" s="109" t="s">
        <v>35</v>
      </c>
      <c r="L8" s="108" t="s">
        <v>56</v>
      </c>
      <c r="M8" s="111" t="s">
        <v>30</v>
      </c>
    </row>
    <row r="9" spans="1:13" s="44" customFormat="1" ht="33.75" customHeight="1" thickBot="1" x14ac:dyDescent="0.3">
      <c r="A9" s="79">
        <v>10</v>
      </c>
      <c r="B9" s="98" t="s">
        <v>33</v>
      </c>
      <c r="C9" s="99" t="s">
        <v>53</v>
      </c>
      <c r="D9" s="98" t="s">
        <v>41</v>
      </c>
      <c r="E9" s="100" t="s">
        <v>36</v>
      </c>
      <c r="F9" s="99" t="s">
        <v>53</v>
      </c>
      <c r="G9" s="101" t="s">
        <v>42</v>
      </c>
      <c r="H9" s="91"/>
      <c r="I9" s="54"/>
      <c r="J9" s="92"/>
      <c r="K9" s="91"/>
      <c r="L9" s="54"/>
      <c r="M9" s="92"/>
    </row>
    <row r="10" spans="1:13" s="44" customFormat="1" ht="33.75" customHeight="1" thickBot="1" x14ac:dyDescent="0.3">
      <c r="A10" s="79">
        <v>10.3</v>
      </c>
      <c r="B10" s="98" t="s">
        <v>41</v>
      </c>
      <c r="C10" s="99" t="s">
        <v>54</v>
      </c>
      <c r="D10" s="98" t="s">
        <v>40</v>
      </c>
      <c r="E10" s="100" t="s">
        <v>39</v>
      </c>
      <c r="F10" s="99" t="s">
        <v>54</v>
      </c>
      <c r="G10" s="102" t="s">
        <v>33</v>
      </c>
      <c r="H10" s="93"/>
      <c r="I10" s="52"/>
      <c r="J10" s="94"/>
      <c r="K10" s="93"/>
      <c r="L10" s="52"/>
      <c r="M10" s="94"/>
    </row>
    <row r="11" spans="1:13" s="44" customFormat="1" ht="33.75" customHeight="1" thickBot="1" x14ac:dyDescent="0.3">
      <c r="A11" s="79">
        <v>11</v>
      </c>
      <c r="B11" s="98" t="s">
        <v>40</v>
      </c>
      <c r="C11" s="99" t="s">
        <v>55</v>
      </c>
      <c r="D11" s="100" t="s">
        <v>42</v>
      </c>
      <c r="E11" s="98" t="s">
        <v>30</v>
      </c>
      <c r="F11" s="99" t="s">
        <v>55</v>
      </c>
      <c r="G11" s="102" t="s">
        <v>35</v>
      </c>
      <c r="H11" s="93"/>
      <c r="I11" s="52"/>
      <c r="J11" s="94"/>
      <c r="K11" s="93"/>
      <c r="L11" s="52"/>
      <c r="M11" s="94"/>
    </row>
    <row r="12" spans="1:13" s="44" customFormat="1" ht="33.75" customHeight="1" thickBot="1" x14ac:dyDescent="0.3">
      <c r="A12" s="79">
        <v>11.3</v>
      </c>
      <c r="B12" s="98" t="s">
        <v>30</v>
      </c>
      <c r="C12" s="99" t="s">
        <v>53</v>
      </c>
      <c r="D12" s="101" t="s">
        <v>38</v>
      </c>
      <c r="E12" s="98" t="s">
        <v>34</v>
      </c>
      <c r="F12" s="99" t="s">
        <v>59</v>
      </c>
      <c r="G12" s="101" t="s">
        <v>36</v>
      </c>
      <c r="H12" s="93"/>
      <c r="I12" s="52"/>
      <c r="J12" s="94"/>
      <c r="K12" s="93"/>
      <c r="L12" s="52"/>
      <c r="M12" s="94"/>
    </row>
    <row r="13" spans="1:13" s="44" customFormat="1" ht="33.75" customHeight="1" thickBot="1" x14ac:dyDescent="0.3">
      <c r="A13" s="79">
        <v>12</v>
      </c>
      <c r="B13" s="98" t="s">
        <v>40</v>
      </c>
      <c r="C13" s="99" t="s">
        <v>56</v>
      </c>
      <c r="D13" s="98" t="s">
        <v>34</v>
      </c>
      <c r="E13" s="103" t="s">
        <v>38</v>
      </c>
      <c r="F13" s="104" t="s">
        <v>58</v>
      </c>
      <c r="G13" s="105" t="s">
        <v>39</v>
      </c>
      <c r="H13" s="93"/>
      <c r="I13" s="52"/>
      <c r="J13" s="94"/>
      <c r="K13" s="93"/>
      <c r="L13" s="52"/>
      <c r="M13" s="94"/>
    </row>
    <row r="14" spans="1:13" s="44" customFormat="1" ht="33.75" customHeight="1" thickBot="1" x14ac:dyDescent="0.3">
      <c r="A14" s="80">
        <v>12.3</v>
      </c>
      <c r="B14" s="98" t="s">
        <v>35</v>
      </c>
      <c r="C14" s="99" t="s">
        <v>56</v>
      </c>
      <c r="D14" s="100" t="s">
        <v>47</v>
      </c>
      <c r="E14" s="98" t="s">
        <v>30</v>
      </c>
      <c r="F14" s="99" t="s">
        <v>58</v>
      </c>
      <c r="G14" s="101" t="s">
        <v>36</v>
      </c>
      <c r="H14" s="93"/>
      <c r="I14" s="52"/>
      <c r="J14" s="94"/>
      <c r="K14" s="93"/>
      <c r="L14" s="52"/>
      <c r="M14" s="94"/>
    </row>
    <row r="15" spans="1:13" s="44" customFormat="1" ht="33.75" customHeight="1" thickBot="1" x14ac:dyDescent="0.3">
      <c r="A15" s="80">
        <v>13</v>
      </c>
      <c r="B15" s="106" t="s">
        <v>47</v>
      </c>
      <c r="C15" s="99" t="s">
        <v>57</v>
      </c>
      <c r="D15" s="107" t="s">
        <v>42</v>
      </c>
      <c r="E15" s="98" t="s">
        <v>40</v>
      </c>
      <c r="F15" s="108" t="s">
        <v>55</v>
      </c>
      <c r="G15" s="101" t="s">
        <v>39</v>
      </c>
      <c r="H15" s="93"/>
      <c r="I15" s="52"/>
      <c r="J15" s="94"/>
      <c r="K15" s="93"/>
      <c r="L15" s="52"/>
      <c r="M15" s="94"/>
    </row>
    <row r="16" spans="1:13" s="44" customFormat="1" ht="33.75" customHeight="1" thickBot="1" x14ac:dyDescent="0.3">
      <c r="A16" s="80">
        <v>13.3</v>
      </c>
      <c r="B16" s="109" t="s">
        <v>34</v>
      </c>
      <c r="C16" s="108" t="s">
        <v>58</v>
      </c>
      <c r="D16" s="110" t="s">
        <v>47</v>
      </c>
      <c r="E16" s="100" t="s">
        <v>36</v>
      </c>
      <c r="F16" s="99" t="s">
        <v>53</v>
      </c>
      <c r="G16" s="101" t="s">
        <v>38</v>
      </c>
      <c r="H16" s="93"/>
      <c r="I16" s="52"/>
      <c r="J16" s="94"/>
      <c r="K16" s="93"/>
      <c r="L16" s="52"/>
      <c r="M16" s="94"/>
    </row>
    <row r="17" spans="1:13" ht="33.75" customHeight="1" thickBot="1" x14ac:dyDescent="0.3">
      <c r="A17" s="81">
        <v>14</v>
      </c>
      <c r="B17" s="49"/>
      <c r="C17" s="50"/>
      <c r="D17" s="55"/>
      <c r="E17" s="49"/>
      <c r="F17" s="50"/>
      <c r="G17" s="76"/>
      <c r="H17" s="77"/>
      <c r="I17" s="72"/>
      <c r="J17" s="73"/>
      <c r="K17" s="77"/>
      <c r="L17" s="83"/>
      <c r="M17" s="84"/>
    </row>
    <row r="18" spans="1:13" ht="35.25" customHeight="1" x14ac:dyDescent="0.25"/>
    <row r="19" spans="1:13" x14ac:dyDescent="0.25">
      <c r="D19" s="32" t="s">
        <v>46</v>
      </c>
    </row>
    <row r="20" spans="1:13" x14ac:dyDescent="0.25">
      <c r="D20" s="32" t="s">
        <v>45</v>
      </c>
    </row>
  </sheetData>
  <mergeCells count="5">
    <mergeCell ref="B7:G8"/>
    <mergeCell ref="B5:G5"/>
    <mergeCell ref="H5:M5"/>
    <mergeCell ref="J1:L1"/>
    <mergeCell ref="B6:M6"/>
  </mergeCells>
  <phoneticPr fontId="10" type="noConversion"/>
  <pageMargins left="0.25" right="0.25" top="0.75" bottom="0.75" header="0.3" footer="0.3"/>
  <pageSetup paperSize="9" scale="96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opLeftCell="A20" zoomScale="70" workbookViewId="0">
      <selection activeCell="A188" sqref="A39:H188"/>
    </sheetView>
  </sheetViews>
  <sheetFormatPr baseColWidth="10" defaultColWidth="11.44140625" defaultRowHeight="13.2" x14ac:dyDescent="0.25"/>
  <cols>
    <col min="1" max="1" width="15.44140625" customWidth="1"/>
    <col min="2" max="2" width="15.33203125" bestFit="1" customWidth="1"/>
    <col min="3" max="3" width="18.33203125" customWidth="1"/>
    <col min="4" max="4" width="10.6640625" hidden="1" customWidth="1"/>
    <col min="5" max="5" width="1" customWidth="1"/>
    <col min="6" max="6" width="15.44140625" customWidth="1"/>
    <col min="7" max="7" width="12.88671875" bestFit="1" customWidth="1"/>
    <col min="8" max="8" width="18.6640625" customWidth="1"/>
    <col min="10" max="10" width="12.88671875" bestFit="1" customWidth="1"/>
    <col min="11" max="11" width="24.88671875" customWidth="1"/>
    <col min="12" max="12" width="1.5546875" customWidth="1"/>
    <col min="13" max="13" width="11.44140625" hidden="1" customWidth="1"/>
    <col min="15" max="15" width="12.88671875" bestFit="1" customWidth="1"/>
    <col min="16" max="16" width="22.5546875" customWidth="1"/>
    <col min="17" max="17" width="1.6640625" customWidth="1"/>
    <col min="18" max="18" width="2.5546875" style="1" customWidth="1"/>
    <col min="19" max="19" width="11.44140625" hidden="1" customWidth="1"/>
  </cols>
  <sheetData>
    <row r="1" spans="1:19" ht="15.6" thickTop="1" x14ac:dyDescent="0.25">
      <c r="A1" s="6"/>
      <c r="B1" s="27" t="str">
        <f>IF(Fixture!M1="Futbol","FUTBOL","")</f>
        <v/>
      </c>
      <c r="C1" s="28" t="str">
        <f>IF(Fixture!M1="Hockey","HOCKEY","")</f>
        <v>HOCKEY</v>
      </c>
      <c r="D1" s="3"/>
      <c r="E1" s="1"/>
      <c r="F1" s="6"/>
      <c r="G1" s="18" t="str">
        <f>B1</f>
        <v/>
      </c>
      <c r="H1" s="29" t="str">
        <f>$C$1</f>
        <v>HOCKEY</v>
      </c>
      <c r="I1" s="6"/>
      <c r="J1" s="18" t="str">
        <f>B1</f>
        <v/>
      </c>
      <c r="K1" s="29" t="str">
        <f>$C$1</f>
        <v>HOCKEY</v>
      </c>
      <c r="L1" s="3"/>
      <c r="M1" s="1"/>
      <c r="N1" s="6"/>
      <c r="O1" s="18" t="str">
        <f>B1</f>
        <v/>
      </c>
      <c r="P1" s="29" t="str">
        <f>$C$1</f>
        <v>HOCKEY</v>
      </c>
      <c r="S1" s="1"/>
    </row>
    <row r="2" spans="1:19" x14ac:dyDescent="0.25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S2" s="1"/>
    </row>
    <row r="3" spans="1:19" x14ac:dyDescent="0.25">
      <c r="A3" s="7"/>
      <c r="B3" s="15" t="s">
        <v>3</v>
      </c>
      <c r="C3" s="25" t="str">
        <f>Fixture!$M$3</f>
        <v>Domingo 30 de Octubre</v>
      </c>
      <c r="D3" s="1"/>
      <c r="E3" s="1"/>
      <c r="F3" s="7"/>
      <c r="G3" s="15" t="s">
        <v>3</v>
      </c>
      <c r="H3" s="25" t="str">
        <f>Fixture!$M$3</f>
        <v>Domingo 30 de Octubre</v>
      </c>
      <c r="I3" s="7"/>
      <c r="J3" s="15" t="s">
        <v>3</v>
      </c>
      <c r="K3" s="25" t="str">
        <f>Fixture!$M$3</f>
        <v>Domingo 30 de Octubre</v>
      </c>
      <c r="L3" s="1"/>
      <c r="M3" s="1"/>
      <c r="N3" s="7"/>
      <c r="O3" s="15" t="s">
        <v>3</v>
      </c>
      <c r="P3" s="25" t="str">
        <f>Fixture!$M$3</f>
        <v>Domingo 30 de Octubre</v>
      </c>
      <c r="S3" s="1"/>
    </row>
    <row r="4" spans="1:19" ht="15" customHeight="1" x14ac:dyDescent="0.3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x14ac:dyDescent="0.2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 x14ac:dyDescent="0.25">
      <c r="A6" s="30" t="s">
        <v>11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5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4">
      <c r="A9" s="23" t="e">
        <f>Fixture!#REF!</f>
        <v>#REF!</v>
      </c>
      <c r="B9" s="1"/>
      <c r="C9" s="8"/>
      <c r="D9" s="1"/>
      <c r="E9" s="1"/>
      <c r="F9" s="23">
        <f>Fixture!E7</f>
        <v>0</v>
      </c>
      <c r="G9" s="1"/>
      <c r="H9" s="8"/>
      <c r="I9" s="23" t="s">
        <v>21</v>
      </c>
      <c r="J9" s="1"/>
      <c r="K9" s="8"/>
      <c r="L9" s="1"/>
      <c r="M9" s="1"/>
      <c r="N9" s="23" t="s">
        <v>23</v>
      </c>
      <c r="O9" s="1"/>
      <c r="P9" s="8"/>
      <c r="S9" s="1"/>
    </row>
    <row r="10" spans="1:19" x14ac:dyDescent="0.2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5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3">
      <c r="A12" s="125" t="s">
        <v>1</v>
      </c>
      <c r="B12" s="126"/>
      <c r="C12" s="8"/>
      <c r="D12" s="1"/>
      <c r="E12" s="1"/>
      <c r="F12" s="125" t="s">
        <v>1</v>
      </c>
      <c r="G12" s="126"/>
      <c r="H12" s="8"/>
      <c r="I12" s="125" t="s">
        <v>1</v>
      </c>
      <c r="J12" s="126"/>
      <c r="K12" s="8"/>
      <c r="L12" s="1"/>
      <c r="M12" s="1"/>
      <c r="N12" s="125" t="s">
        <v>1</v>
      </c>
      <c r="O12" s="126"/>
      <c r="P12" s="8"/>
      <c r="S12" s="1"/>
    </row>
    <row r="13" spans="1:19" x14ac:dyDescent="0.2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1" x14ac:dyDescent="0.4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">
        <v>22</v>
      </c>
      <c r="J15" s="1"/>
      <c r="K15" s="8"/>
      <c r="L15" s="1"/>
      <c r="M15" s="1"/>
      <c r="N15" s="23" t="s">
        <v>24</v>
      </c>
      <c r="O15" s="1"/>
      <c r="P15" s="8"/>
      <c r="S15" s="1"/>
    </row>
    <row r="16" spans="1:19" x14ac:dyDescent="0.2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8" thickBot="1" x14ac:dyDescent="0.3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3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6" thickTop="1" x14ac:dyDescent="0.25">
      <c r="A20" s="6"/>
      <c r="B20" s="18" t="str">
        <f>B1</f>
        <v/>
      </c>
      <c r="C20" s="29" t="str">
        <f>$C$1</f>
        <v>HOCKEY</v>
      </c>
      <c r="D20" s="3"/>
      <c r="E20" s="1"/>
      <c r="F20" s="6"/>
      <c r="G20" s="18" t="str">
        <f>B1</f>
        <v/>
      </c>
      <c r="H20" s="29" t="str">
        <f>$C$1</f>
        <v>HOCKEY</v>
      </c>
      <c r="I20" s="6"/>
      <c r="J20" s="18" t="str">
        <f>B1</f>
        <v/>
      </c>
      <c r="K20" s="29" t="str">
        <f>$C$1</f>
        <v>HOCKEY</v>
      </c>
      <c r="L20" s="3"/>
      <c r="M20" s="1"/>
      <c r="N20" s="6"/>
      <c r="O20" s="18" t="str">
        <f>B1</f>
        <v/>
      </c>
      <c r="P20" s="29" t="str">
        <f>$C$1</f>
        <v>HOCKEY</v>
      </c>
      <c r="S20" s="1"/>
    </row>
    <row r="21" spans="1:19" x14ac:dyDescent="0.25">
      <c r="A21" s="7"/>
      <c r="B21" s="20" t="s">
        <v>5</v>
      </c>
      <c r="C21" s="26">
        <f>Fixture!$A$8</f>
        <v>9.3000000000000007</v>
      </c>
      <c r="D21" s="1"/>
      <c r="E21" s="1"/>
      <c r="F21" s="7"/>
      <c r="G21" s="15" t="s">
        <v>5</v>
      </c>
      <c r="H21" s="26">
        <f>Fixture!$A$8</f>
        <v>9.3000000000000007</v>
      </c>
      <c r="I21" s="7"/>
      <c r="J21" s="20" t="s">
        <v>5</v>
      </c>
      <c r="K21" s="26">
        <f>Fixture!$A$8</f>
        <v>9.3000000000000007</v>
      </c>
      <c r="L21" s="1"/>
      <c r="M21" s="1"/>
      <c r="N21" s="7"/>
      <c r="O21" s="15" t="s">
        <v>5</v>
      </c>
      <c r="P21" s="26">
        <f>Fixture!$A$8</f>
        <v>9.3000000000000007</v>
      </c>
      <c r="S21" s="1"/>
    </row>
    <row r="22" spans="1:19" x14ac:dyDescent="0.25">
      <c r="A22" s="7"/>
      <c r="B22" s="20" t="s">
        <v>3</v>
      </c>
      <c r="C22" s="25" t="str">
        <f>Fixture!$M$3</f>
        <v>Domingo 30 de Octubre</v>
      </c>
      <c r="D22" s="1"/>
      <c r="E22" s="1"/>
      <c r="F22" s="7"/>
      <c r="G22" s="15" t="s">
        <v>3</v>
      </c>
      <c r="H22" s="25" t="str">
        <f>Fixture!$M$3</f>
        <v>Domingo 30 de Octubre</v>
      </c>
      <c r="I22" s="7"/>
      <c r="J22" s="20" t="s">
        <v>3</v>
      </c>
      <c r="K22" s="25" t="str">
        <f>Fixture!$M$3</f>
        <v>Domingo 30 de Octubre</v>
      </c>
      <c r="L22" s="1"/>
      <c r="M22" s="1"/>
      <c r="N22" s="7"/>
      <c r="O22" s="15" t="s">
        <v>3</v>
      </c>
      <c r="P22" s="25" t="str">
        <f>Fixture!$M$3</f>
        <v>Domingo 30 de Octubre</v>
      </c>
      <c r="S22" s="1"/>
    </row>
    <row r="23" spans="1:19" ht="15" customHeight="1" x14ac:dyDescent="0.3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x14ac:dyDescent="0.2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 x14ac:dyDescent="0.25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4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">
        <v>27</v>
      </c>
      <c r="J28" s="1"/>
      <c r="K28" s="8"/>
      <c r="L28" s="1"/>
      <c r="M28" s="1"/>
      <c r="N28" s="23" t="s">
        <v>25</v>
      </c>
      <c r="O28" s="1"/>
      <c r="P28" s="8"/>
      <c r="S28" s="1"/>
    </row>
    <row r="29" spans="1:19" x14ac:dyDescent="0.2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3">
      <c r="A31" s="125" t="s">
        <v>1</v>
      </c>
      <c r="B31" s="126"/>
      <c r="C31" s="8"/>
      <c r="D31" s="1"/>
      <c r="E31" s="1"/>
      <c r="F31" s="125" t="s">
        <v>1</v>
      </c>
      <c r="G31" s="126"/>
      <c r="H31" s="8"/>
      <c r="I31" s="125" t="s">
        <v>1</v>
      </c>
      <c r="J31" s="126"/>
      <c r="K31" s="8"/>
      <c r="L31" s="1"/>
      <c r="M31" s="1"/>
      <c r="N31" s="125" t="s">
        <v>1</v>
      </c>
      <c r="O31" s="126"/>
      <c r="P31" s="8"/>
      <c r="S31" s="1"/>
    </row>
    <row r="32" spans="1:19" x14ac:dyDescent="0.2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1" x14ac:dyDescent="0.4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">
        <v>26</v>
      </c>
      <c r="J34" s="1"/>
      <c r="K34" s="8"/>
      <c r="L34" s="1"/>
      <c r="M34" s="1"/>
      <c r="N34" s="23" t="s">
        <v>17</v>
      </c>
      <c r="O34" s="1"/>
      <c r="P34" s="8"/>
      <c r="S34" s="1"/>
    </row>
    <row r="35" spans="1:19" x14ac:dyDescent="0.2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8" thickBot="1" x14ac:dyDescent="0.3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3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6" thickTop="1" x14ac:dyDescent="0.25">
      <c r="A39" s="6"/>
      <c r="B39" s="18" t="str">
        <f>B1</f>
        <v/>
      </c>
      <c r="C39" s="29" t="str">
        <f>$C$1</f>
        <v>HOCKEY</v>
      </c>
      <c r="D39" s="3"/>
      <c r="E39" s="1"/>
      <c r="F39" s="6"/>
      <c r="G39" s="18" t="str">
        <f>B1</f>
        <v/>
      </c>
      <c r="H39" s="29" t="str">
        <f>$C$1</f>
        <v>HOCKEY</v>
      </c>
      <c r="I39" s="6"/>
      <c r="J39" s="18" t="str">
        <f>B1</f>
        <v/>
      </c>
      <c r="K39" s="29" t="str">
        <f>$C$1</f>
        <v>HOCKEY</v>
      </c>
      <c r="L39" s="3"/>
      <c r="M39" s="1"/>
      <c r="N39" s="6"/>
      <c r="O39" s="18" t="str">
        <f>B1</f>
        <v/>
      </c>
      <c r="P39" s="29" t="str">
        <f>$C$1</f>
        <v>HOCKEY</v>
      </c>
      <c r="S39" s="1"/>
    </row>
    <row r="40" spans="1:19" x14ac:dyDescent="0.25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S40" s="1"/>
    </row>
    <row r="41" spans="1:19" x14ac:dyDescent="0.25">
      <c r="A41" s="7"/>
      <c r="B41" s="15" t="s">
        <v>3</v>
      </c>
      <c r="C41" s="25" t="str">
        <f>Fixture!$M$3</f>
        <v>Domingo 30 de Octubre</v>
      </c>
      <c r="D41" s="1"/>
      <c r="E41" s="1"/>
      <c r="F41" s="7"/>
      <c r="G41" s="15" t="s">
        <v>3</v>
      </c>
      <c r="H41" s="25" t="str">
        <f>Fixture!$M$3</f>
        <v>Domingo 30 de Octubre</v>
      </c>
      <c r="I41" s="7"/>
      <c r="J41" s="15" t="s">
        <v>3</v>
      </c>
      <c r="K41" s="25" t="str">
        <f>Fixture!$M$3</f>
        <v>Domingo 30 de Octubre</v>
      </c>
      <c r="L41" s="1"/>
      <c r="M41" s="1"/>
      <c r="N41" s="7"/>
      <c r="O41" s="15" t="s">
        <v>3</v>
      </c>
      <c r="P41" s="25" t="str">
        <f>Fixture!$M$3</f>
        <v>Domingo 30 de Octubre</v>
      </c>
      <c r="S41" s="1"/>
    </row>
    <row r="42" spans="1:19" ht="13.5" customHeight="1" x14ac:dyDescent="0.3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x14ac:dyDescent="0.2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 x14ac:dyDescent="0.25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5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1" x14ac:dyDescent="0.4">
      <c r="A47" s="23" t="s">
        <v>48</v>
      </c>
      <c r="B47" s="1"/>
      <c r="C47" s="8"/>
      <c r="D47" s="1"/>
      <c r="E47" s="1"/>
      <c r="F47" s="23" t="s">
        <v>27</v>
      </c>
      <c r="G47" s="1"/>
      <c r="H47" s="8"/>
      <c r="I47" s="23" t="s">
        <v>21</v>
      </c>
      <c r="J47" s="1"/>
      <c r="K47" s="8"/>
      <c r="L47" s="1"/>
      <c r="M47" s="1"/>
      <c r="N47" s="23" t="s">
        <v>23</v>
      </c>
      <c r="O47" s="1"/>
      <c r="P47" s="8"/>
      <c r="S47" s="1"/>
    </row>
    <row r="48" spans="1:19" x14ac:dyDescent="0.2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3">
      <c r="A50" s="125" t="s">
        <v>1</v>
      </c>
      <c r="B50" s="126"/>
      <c r="C50" s="8"/>
      <c r="D50" s="1"/>
      <c r="E50" s="1"/>
      <c r="F50" s="125" t="s">
        <v>1</v>
      </c>
      <c r="G50" s="126"/>
      <c r="H50" s="8"/>
      <c r="I50" s="125" t="s">
        <v>1</v>
      </c>
      <c r="J50" s="126"/>
      <c r="K50" s="8"/>
      <c r="L50" s="1"/>
      <c r="M50" s="1"/>
      <c r="N50" s="125" t="s">
        <v>1</v>
      </c>
      <c r="O50" s="126"/>
      <c r="P50" s="8"/>
      <c r="S50" s="1"/>
    </row>
    <row r="51" spans="1:19" x14ac:dyDescent="0.2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1" x14ac:dyDescent="0.4">
      <c r="A53" s="23" t="s">
        <v>49</v>
      </c>
      <c r="B53" s="1"/>
      <c r="C53" s="8"/>
      <c r="D53" s="1"/>
      <c r="E53" s="1"/>
      <c r="F53" s="23" t="s">
        <v>50</v>
      </c>
      <c r="G53" s="1"/>
      <c r="H53" s="8"/>
      <c r="I53" s="23" t="s">
        <v>28</v>
      </c>
      <c r="J53" s="1"/>
      <c r="K53" s="8"/>
      <c r="L53" s="1"/>
      <c r="M53" s="1"/>
      <c r="N53" s="23" t="s">
        <v>29</v>
      </c>
      <c r="O53" s="1"/>
      <c r="P53" s="8"/>
      <c r="S53" s="1"/>
    </row>
    <row r="54" spans="1:19" x14ac:dyDescent="0.2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8" thickBot="1" x14ac:dyDescent="0.3"/>
    <row r="59" spans="1:19" ht="15.6" thickTop="1" x14ac:dyDescent="0.25">
      <c r="A59" s="6"/>
      <c r="B59" s="18" t="str">
        <f>B1</f>
        <v/>
      </c>
      <c r="C59" s="29" t="str">
        <f>$C$1</f>
        <v>HOCKEY</v>
      </c>
      <c r="D59" s="3"/>
      <c r="E59" s="1"/>
      <c r="F59" s="6"/>
      <c r="G59" s="18" t="str">
        <f>B1</f>
        <v/>
      </c>
      <c r="H59" s="29" t="str">
        <f>$C$1</f>
        <v>HOCKEY</v>
      </c>
      <c r="I59" s="6"/>
      <c r="J59" s="18" t="str">
        <f>B1</f>
        <v/>
      </c>
      <c r="K59" s="29" t="str">
        <f>$C$1</f>
        <v>HOCKEY</v>
      </c>
      <c r="L59" s="3"/>
      <c r="M59" s="1"/>
      <c r="N59" s="6"/>
      <c r="O59" s="18" t="str">
        <f>B1</f>
        <v/>
      </c>
      <c r="P59" s="29" t="str">
        <f>$C$1</f>
        <v>HOCKEY</v>
      </c>
    </row>
    <row r="60" spans="1:19" x14ac:dyDescent="0.25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</row>
    <row r="61" spans="1:19" x14ac:dyDescent="0.25">
      <c r="A61" s="7"/>
      <c r="B61" s="15" t="s">
        <v>3</v>
      </c>
      <c r="C61" s="25" t="str">
        <f>Fixture!$M$3</f>
        <v>Domingo 30 de Octubre</v>
      </c>
      <c r="D61" s="1"/>
      <c r="E61" s="1"/>
      <c r="F61" s="7"/>
      <c r="G61" s="15" t="s">
        <v>3</v>
      </c>
      <c r="H61" s="25" t="str">
        <f>Fixture!$M$3</f>
        <v>Domingo 30 de Octubre</v>
      </c>
      <c r="I61" s="7"/>
      <c r="J61" s="15" t="s">
        <v>3</v>
      </c>
      <c r="K61" s="25" t="str">
        <f>Fixture!$M$3</f>
        <v>Domingo 30 de Octubre</v>
      </c>
      <c r="L61" s="1"/>
      <c r="M61" s="1"/>
      <c r="N61" s="7"/>
      <c r="O61" s="15" t="s">
        <v>3</v>
      </c>
      <c r="P61" s="25" t="str">
        <f>Fixture!$M$3</f>
        <v>Domingo 30 de Octubre</v>
      </c>
    </row>
    <row r="62" spans="1:19" ht="17.399999999999999" x14ac:dyDescent="0.3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9" x14ac:dyDescent="0.2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9" ht="15" x14ac:dyDescent="0.25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1" x14ac:dyDescent="0.4">
      <c r="A67" s="23" t="s">
        <v>49</v>
      </c>
      <c r="B67" s="1"/>
      <c r="C67" s="8"/>
      <c r="D67" s="1"/>
      <c r="E67" s="1"/>
      <c r="F67" s="23" t="s">
        <v>21</v>
      </c>
      <c r="G67" s="1"/>
      <c r="H67" s="8"/>
      <c r="I67" s="23" t="s">
        <v>22</v>
      </c>
      <c r="J67" s="1"/>
      <c r="K67" s="8"/>
      <c r="L67" s="1"/>
      <c r="M67" s="1"/>
      <c r="N67" s="23" t="s">
        <v>28</v>
      </c>
      <c r="O67" s="1"/>
      <c r="P67" s="8"/>
    </row>
    <row r="68" spans="1:17" x14ac:dyDescent="0.2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7.399999999999999" x14ac:dyDescent="0.3">
      <c r="A70" s="125" t="s">
        <v>1</v>
      </c>
      <c r="B70" s="126"/>
      <c r="C70" s="8"/>
      <c r="D70" s="1"/>
      <c r="E70" s="1"/>
      <c r="F70" s="125" t="s">
        <v>1</v>
      </c>
      <c r="G70" s="126"/>
      <c r="H70" s="8"/>
      <c r="I70" s="125" t="s">
        <v>1</v>
      </c>
      <c r="J70" s="126"/>
      <c r="K70" s="8"/>
      <c r="L70" s="1"/>
      <c r="M70" s="1"/>
      <c r="N70" s="125" t="s">
        <v>1</v>
      </c>
      <c r="O70" s="126"/>
      <c r="P70" s="8"/>
    </row>
    <row r="71" spans="1:17" x14ac:dyDescent="0.2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1" x14ac:dyDescent="0.4">
      <c r="A73" s="23" t="s">
        <v>29</v>
      </c>
      <c r="B73" s="1"/>
      <c r="C73" s="8"/>
      <c r="D73" s="1"/>
      <c r="E73" s="1"/>
      <c r="F73" s="23" t="s">
        <v>48</v>
      </c>
      <c r="G73" s="1"/>
      <c r="H73" s="8"/>
      <c r="I73" s="23" t="s">
        <v>27</v>
      </c>
      <c r="J73" s="1"/>
      <c r="K73" s="8"/>
      <c r="L73" s="1"/>
      <c r="M73" s="1"/>
      <c r="N73" s="23"/>
      <c r="O73" s="1"/>
      <c r="P73" s="8"/>
    </row>
    <row r="74" spans="1:17" x14ac:dyDescent="0.2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8" thickBot="1" x14ac:dyDescent="0.3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4" thickTop="1" thickBot="1" x14ac:dyDescent="0.3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6" thickTop="1" x14ac:dyDescent="0.25">
      <c r="A78" s="6"/>
      <c r="B78" s="18" t="str">
        <f>B1</f>
        <v/>
      </c>
      <c r="C78" s="29" t="str">
        <f>$C$1</f>
        <v>HOCKEY</v>
      </c>
      <c r="D78" s="3"/>
      <c r="E78" s="1"/>
      <c r="F78" s="6"/>
      <c r="G78" s="18" t="str">
        <f>B1</f>
        <v/>
      </c>
      <c r="H78" s="29" t="str">
        <f>$C$1</f>
        <v>HOCKEY</v>
      </c>
      <c r="I78" s="6"/>
      <c r="J78" s="18" t="str">
        <f>B1</f>
        <v/>
      </c>
      <c r="K78" s="29" t="str">
        <f>$C$1</f>
        <v>HOCKEY</v>
      </c>
      <c r="L78" s="1"/>
      <c r="M78" s="1"/>
      <c r="N78" s="6"/>
      <c r="O78" s="18" t="str">
        <f>B1</f>
        <v/>
      </c>
      <c r="P78" s="29" t="str">
        <f>$C$1</f>
        <v>HOCKEY</v>
      </c>
      <c r="Q78" s="1"/>
    </row>
    <row r="79" spans="1:17" x14ac:dyDescent="0.25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</row>
    <row r="80" spans="1:17" x14ac:dyDescent="0.25">
      <c r="A80" s="7"/>
      <c r="B80" s="20" t="s">
        <v>3</v>
      </c>
      <c r="C80" s="25" t="str">
        <f>Fixture!$M$3</f>
        <v>Domingo 30 de Octubre</v>
      </c>
      <c r="D80" s="1"/>
      <c r="E80" s="1"/>
      <c r="F80" s="7"/>
      <c r="G80" s="15" t="s">
        <v>3</v>
      </c>
      <c r="H80" s="25" t="str">
        <f>Fixture!$M$3</f>
        <v>Domingo 30 de Octubre</v>
      </c>
      <c r="I80" s="7"/>
      <c r="J80" s="15" t="s">
        <v>3</v>
      </c>
      <c r="K80" s="25" t="str">
        <f>Fixture!$M$3</f>
        <v>Domingo 30 de Octubre</v>
      </c>
      <c r="L80" s="1"/>
      <c r="M80" s="1"/>
      <c r="N80" s="7"/>
      <c r="O80" s="15" t="s">
        <v>3</v>
      </c>
      <c r="P80" s="25" t="str">
        <f>Fixture!$M$3</f>
        <v>Domingo 30 de Octubre</v>
      </c>
      <c r="Q80" s="1"/>
    </row>
    <row r="81" spans="1:17" ht="17.399999999999999" x14ac:dyDescent="0.3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x14ac:dyDescent="0.2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 x14ac:dyDescent="0.25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1" x14ac:dyDescent="0.4">
      <c r="A86" s="23" t="s">
        <v>29</v>
      </c>
      <c r="B86" s="1"/>
      <c r="C86" s="8"/>
      <c r="D86" s="1"/>
      <c r="E86" s="1"/>
      <c r="F86" s="23" t="s">
        <v>51</v>
      </c>
      <c r="G86" s="1"/>
      <c r="H86" s="8"/>
      <c r="I86" s="23" t="s">
        <v>17</v>
      </c>
      <c r="J86" s="1"/>
      <c r="K86" s="8"/>
      <c r="L86" s="1"/>
      <c r="M86" s="1"/>
      <c r="N86" s="23" t="s">
        <v>23</v>
      </c>
      <c r="O86" s="1"/>
      <c r="P86" s="8"/>
    </row>
    <row r="87" spans="1:17" x14ac:dyDescent="0.2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7.399999999999999" x14ac:dyDescent="0.3">
      <c r="A89" s="125" t="s">
        <v>1</v>
      </c>
      <c r="B89" s="126"/>
      <c r="C89" s="8"/>
      <c r="D89" s="1"/>
      <c r="E89" s="1"/>
      <c r="F89" s="125" t="s">
        <v>1</v>
      </c>
      <c r="G89" s="126"/>
      <c r="H89" s="8"/>
      <c r="I89" s="125" t="s">
        <v>1</v>
      </c>
      <c r="J89" s="126"/>
      <c r="K89" s="8"/>
      <c r="L89" s="1"/>
      <c r="M89" s="1"/>
      <c r="N89" s="125" t="s">
        <v>1</v>
      </c>
      <c r="O89" s="126"/>
      <c r="P89" s="8"/>
    </row>
    <row r="90" spans="1:17" x14ac:dyDescent="0.2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1" x14ac:dyDescent="0.4">
      <c r="A92" s="23" t="s">
        <v>22</v>
      </c>
      <c r="B92" s="1"/>
      <c r="C92" s="8"/>
      <c r="D92" s="1"/>
      <c r="E92" s="1"/>
      <c r="F92" s="23" t="s">
        <v>24</v>
      </c>
      <c r="G92" s="1"/>
      <c r="H92" s="8"/>
      <c r="I92" s="23" t="s">
        <v>29</v>
      </c>
      <c r="J92" s="1"/>
      <c r="K92" s="8"/>
      <c r="L92" s="1"/>
      <c r="M92" s="1"/>
      <c r="N92" s="23" t="s">
        <v>22</v>
      </c>
      <c r="O92" s="1"/>
      <c r="P92" s="8"/>
    </row>
    <row r="93" spans="1:17" x14ac:dyDescent="0.2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8" thickBot="1" x14ac:dyDescent="0.3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4" thickTop="1" thickBot="1" x14ac:dyDescent="0.3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6" thickTop="1" x14ac:dyDescent="0.25">
      <c r="A97" s="6"/>
      <c r="B97" s="18" t="str">
        <f>B1</f>
        <v/>
      </c>
      <c r="C97" s="29" t="str">
        <f>$C$1</f>
        <v>HOCKEY</v>
      </c>
      <c r="D97" s="3"/>
      <c r="E97" s="1"/>
      <c r="F97" s="6"/>
      <c r="G97" s="18" t="str">
        <f>B1</f>
        <v/>
      </c>
      <c r="H97" s="29" t="str">
        <f>$C$1</f>
        <v>HOCKEY</v>
      </c>
      <c r="I97" s="6"/>
      <c r="J97" s="18" t="str">
        <f>B1</f>
        <v/>
      </c>
      <c r="K97" s="29" t="str">
        <f>$C$1</f>
        <v>HOCKEY</v>
      </c>
      <c r="L97" s="1"/>
      <c r="M97" s="1"/>
      <c r="N97" s="6"/>
      <c r="O97" s="18" t="str">
        <f>B1</f>
        <v/>
      </c>
      <c r="P97" s="29" t="str">
        <f>$C$1</f>
        <v>HOCKEY</v>
      </c>
      <c r="Q97" s="1"/>
    </row>
    <row r="98" spans="1:17" x14ac:dyDescent="0.25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</row>
    <row r="99" spans="1:17" x14ac:dyDescent="0.25">
      <c r="A99" s="7"/>
      <c r="B99" s="15" t="s">
        <v>3</v>
      </c>
      <c r="C99" s="25" t="str">
        <f>Fixture!$M$3</f>
        <v>Domingo 30 de Octubre</v>
      </c>
      <c r="D99" s="1"/>
      <c r="E99" s="1"/>
      <c r="F99" s="7"/>
      <c r="G99" s="15" t="s">
        <v>3</v>
      </c>
      <c r="H99" s="25" t="str">
        <f>Fixture!$M$3</f>
        <v>Domingo 30 de Octubre</v>
      </c>
      <c r="I99" s="7"/>
      <c r="J99" s="15" t="s">
        <v>3</v>
      </c>
      <c r="K99" s="25" t="str">
        <f>Fixture!$M$3</f>
        <v>Domingo 30 de Octubre</v>
      </c>
      <c r="L99" s="1"/>
      <c r="M99" s="1"/>
      <c r="N99" s="7"/>
      <c r="O99" s="15" t="s">
        <v>3</v>
      </c>
      <c r="P99" s="25" t="str">
        <f>Fixture!$M$3</f>
        <v>Domingo 30 de Octubre</v>
      </c>
      <c r="Q99" s="1"/>
    </row>
    <row r="100" spans="1:17" ht="17.399999999999999" x14ac:dyDescent="0.3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x14ac:dyDescent="0.2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 x14ac:dyDescent="0.25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1" x14ac:dyDescent="0.4">
      <c r="A105" s="23" t="s">
        <v>51</v>
      </c>
      <c r="B105" s="1"/>
      <c r="C105" s="8"/>
      <c r="D105" s="1"/>
      <c r="E105" s="1"/>
      <c r="F105" s="23" t="s">
        <v>52</v>
      </c>
      <c r="G105" s="1"/>
      <c r="H105" s="8"/>
      <c r="I105" s="23"/>
      <c r="J105" s="1"/>
      <c r="K105" s="8"/>
      <c r="L105" s="1"/>
      <c r="M105" s="1"/>
      <c r="N105" s="23" t="s">
        <v>18</v>
      </c>
      <c r="O105" s="1"/>
      <c r="P105" s="8"/>
    </row>
    <row r="106" spans="1:17" x14ac:dyDescent="0.2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7.399999999999999" x14ac:dyDescent="0.3">
      <c r="A108" s="125" t="s">
        <v>1</v>
      </c>
      <c r="B108" s="126"/>
      <c r="C108" s="8"/>
      <c r="D108" s="1"/>
      <c r="E108" s="1"/>
      <c r="F108" s="125" t="s">
        <v>1</v>
      </c>
      <c r="G108" s="126"/>
      <c r="H108" s="8"/>
      <c r="I108" s="125" t="s">
        <v>1</v>
      </c>
      <c r="J108" s="126"/>
      <c r="K108" s="8"/>
      <c r="L108" s="1"/>
      <c r="M108" s="1"/>
      <c r="N108" s="125" t="s">
        <v>1</v>
      </c>
      <c r="O108" s="126"/>
      <c r="P108" s="8"/>
    </row>
    <row r="109" spans="1:17" x14ac:dyDescent="0.2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1" x14ac:dyDescent="0.4">
      <c r="A111" s="23" t="s">
        <v>28</v>
      </c>
      <c r="B111" s="1"/>
      <c r="C111" s="8"/>
      <c r="D111" s="1"/>
      <c r="E111" s="1"/>
      <c r="F111" s="23" t="s">
        <v>27</v>
      </c>
      <c r="G111" s="1"/>
      <c r="H111" s="8"/>
      <c r="I111" s="23" t="s">
        <v>21</v>
      </c>
      <c r="J111" s="1"/>
      <c r="K111" s="8"/>
      <c r="L111" s="1"/>
      <c r="M111" s="1"/>
      <c r="N111" s="23" t="s">
        <v>17</v>
      </c>
      <c r="O111" s="1"/>
      <c r="P111" s="8"/>
    </row>
    <row r="112" spans="1:17" x14ac:dyDescent="0.2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8" thickBot="1" x14ac:dyDescent="0.3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6" thickTop="1" x14ac:dyDescent="0.25">
      <c r="A115" s="6"/>
      <c r="B115" s="18" t="str">
        <f>B1</f>
        <v/>
      </c>
      <c r="C115" s="29" t="str">
        <f>$C$1</f>
        <v>HOCKEY</v>
      </c>
      <c r="D115" s="3"/>
      <c r="E115" s="1"/>
      <c r="F115" s="6"/>
      <c r="G115" s="18" t="str">
        <f>B1</f>
        <v/>
      </c>
      <c r="H115" s="29" t="str">
        <f>$C$1</f>
        <v>HOCKEY</v>
      </c>
      <c r="I115" s="6"/>
      <c r="J115" s="18" t="str">
        <f>B1</f>
        <v/>
      </c>
      <c r="K115" s="29" t="str">
        <f>$C$1</f>
        <v>HOCKEY</v>
      </c>
      <c r="L115" s="1"/>
      <c r="M115" s="1"/>
      <c r="N115" s="6"/>
      <c r="O115" s="18" t="str">
        <f>B1</f>
        <v/>
      </c>
      <c r="P115" s="29" t="str">
        <f>$C$1</f>
        <v>HOCKEY</v>
      </c>
      <c r="Q115" s="1"/>
    </row>
    <row r="116" spans="1:17" x14ac:dyDescent="0.25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</row>
    <row r="117" spans="1:17" x14ac:dyDescent="0.25">
      <c r="A117" s="7"/>
      <c r="B117" s="15" t="s">
        <v>3</v>
      </c>
      <c r="C117" s="25" t="str">
        <f>Fixture!$M$3</f>
        <v>Domingo 30 de Octubre</v>
      </c>
      <c r="D117" s="1"/>
      <c r="E117" s="1"/>
      <c r="F117" s="7"/>
      <c r="G117" s="15" t="s">
        <v>3</v>
      </c>
      <c r="H117" s="25" t="str">
        <f>Fixture!$M$3</f>
        <v>Domingo 30 de Octubre</v>
      </c>
      <c r="I117" s="7"/>
      <c r="J117" s="15" t="s">
        <v>3</v>
      </c>
      <c r="K117" s="25" t="str">
        <f>Fixture!$M$3</f>
        <v>Domingo 30 de Octubre</v>
      </c>
      <c r="L117" s="1"/>
      <c r="M117" s="1"/>
      <c r="N117" s="7"/>
      <c r="O117" s="15" t="s">
        <v>3</v>
      </c>
      <c r="P117" s="25" t="str">
        <f>Fixture!$M$3</f>
        <v>Domingo 30 de Octubre</v>
      </c>
      <c r="Q117" s="1"/>
    </row>
    <row r="118" spans="1:17" ht="17.399999999999999" x14ac:dyDescent="0.3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x14ac:dyDescent="0.2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 x14ac:dyDescent="0.25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1" x14ac:dyDescent="0.4">
      <c r="A123" s="23" t="s">
        <v>29</v>
      </c>
      <c r="B123" s="1"/>
      <c r="C123" s="8"/>
      <c r="D123" s="1"/>
      <c r="E123" s="1"/>
      <c r="F123" s="23" t="s">
        <v>28</v>
      </c>
      <c r="G123" s="1"/>
      <c r="H123" s="8"/>
      <c r="I123" s="23" t="s">
        <v>24</v>
      </c>
      <c r="J123" s="1"/>
      <c r="K123" s="8"/>
      <c r="L123" s="1"/>
      <c r="M123" s="1"/>
      <c r="N123" s="23" t="s">
        <v>23</v>
      </c>
      <c r="O123" s="1"/>
      <c r="P123" s="8"/>
    </row>
    <row r="124" spans="1:17" x14ac:dyDescent="0.2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7.399999999999999" x14ac:dyDescent="0.3">
      <c r="A126" s="125" t="s">
        <v>1</v>
      </c>
      <c r="B126" s="126"/>
      <c r="C126" s="8"/>
      <c r="D126" s="1"/>
      <c r="E126" s="1"/>
      <c r="F126" s="125" t="s">
        <v>1</v>
      </c>
      <c r="G126" s="126"/>
      <c r="H126" s="8"/>
      <c r="I126" s="125" t="s">
        <v>1</v>
      </c>
      <c r="J126" s="126"/>
      <c r="K126" s="8"/>
      <c r="L126" s="1"/>
      <c r="M126" s="1"/>
      <c r="N126" s="125" t="s">
        <v>1</v>
      </c>
      <c r="O126" s="126"/>
      <c r="P126" s="8"/>
    </row>
    <row r="127" spans="1:17" x14ac:dyDescent="0.2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1" x14ac:dyDescent="0.4">
      <c r="A129" s="23" t="s">
        <v>52</v>
      </c>
      <c r="B129" s="1"/>
      <c r="C129" s="8"/>
      <c r="D129" s="1"/>
      <c r="E129" s="1"/>
      <c r="F129" s="23" t="s">
        <v>21</v>
      </c>
      <c r="G129" s="1"/>
      <c r="H129" s="8"/>
      <c r="I129" s="23" t="s">
        <v>27</v>
      </c>
      <c r="J129" s="1"/>
      <c r="K129" s="8"/>
      <c r="L129" s="1"/>
      <c r="M129" s="1"/>
      <c r="N129" s="23" t="s">
        <v>17</v>
      </c>
      <c r="O129" s="1"/>
      <c r="P129" s="8"/>
    </row>
    <row r="130" spans="1:17" x14ac:dyDescent="0.2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8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6" thickTop="1" x14ac:dyDescent="0.25">
      <c r="A133" s="6"/>
      <c r="B133" s="18" t="str">
        <f>B1</f>
        <v/>
      </c>
      <c r="C133" s="29" t="str">
        <f>$C$1</f>
        <v>HOCKEY</v>
      </c>
      <c r="D133" s="3"/>
      <c r="E133" s="1"/>
      <c r="F133" s="6"/>
      <c r="G133" s="18" t="str">
        <f>B1</f>
        <v/>
      </c>
      <c r="H133" s="29" t="str">
        <f>$C$1</f>
        <v>HOCKEY</v>
      </c>
      <c r="I133" s="6"/>
      <c r="J133" s="18" t="str">
        <f>B1</f>
        <v/>
      </c>
      <c r="K133" s="29" t="str">
        <f>$C$1</f>
        <v>HOCKEY</v>
      </c>
      <c r="L133" s="1"/>
      <c r="M133" s="1"/>
      <c r="N133" s="6"/>
      <c r="O133" s="18" t="str">
        <f>B1</f>
        <v/>
      </c>
      <c r="P133" s="29" t="str">
        <f>$C$1</f>
        <v>HOCKEY</v>
      </c>
      <c r="Q133" s="1"/>
    </row>
    <row r="134" spans="1:17" x14ac:dyDescent="0.25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</row>
    <row r="135" spans="1:17" x14ac:dyDescent="0.25">
      <c r="A135" s="7"/>
      <c r="B135" s="15" t="s">
        <v>3</v>
      </c>
      <c r="C135" s="25" t="str">
        <f>Fixture!$M$3</f>
        <v>Domingo 30 de Octubre</v>
      </c>
      <c r="D135" s="1"/>
      <c r="E135" s="1"/>
      <c r="F135" s="7"/>
      <c r="G135" s="15" t="s">
        <v>3</v>
      </c>
      <c r="H135" s="25" t="str">
        <f>Fixture!$M$3</f>
        <v>Domingo 30 de Octubre</v>
      </c>
      <c r="I135" s="7"/>
      <c r="J135" s="15" t="s">
        <v>3</v>
      </c>
      <c r="K135" s="25" t="str">
        <f>Fixture!$M$3</f>
        <v>Domingo 30 de Octubre</v>
      </c>
      <c r="L135" s="1"/>
      <c r="M135" s="1"/>
      <c r="N135" s="7"/>
      <c r="O135" s="15" t="s">
        <v>3</v>
      </c>
      <c r="P135" s="25" t="str">
        <f>Fixture!$M$3</f>
        <v>Domingo 30 de Octubre</v>
      </c>
      <c r="Q135" s="1"/>
    </row>
    <row r="136" spans="1:17" ht="17.399999999999999" x14ac:dyDescent="0.3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x14ac:dyDescent="0.2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 x14ac:dyDescent="0.25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1" x14ac:dyDescent="0.4">
      <c r="A141" s="23" t="s">
        <v>24</v>
      </c>
      <c r="B141" s="1"/>
      <c r="C141" s="8"/>
      <c r="D141" s="1"/>
      <c r="E141" s="1"/>
      <c r="F141" s="23" t="s">
        <v>51</v>
      </c>
      <c r="G141" s="1"/>
      <c r="H141" s="8"/>
      <c r="I141" s="23" t="s">
        <v>29</v>
      </c>
      <c r="J141" s="1"/>
      <c r="K141" s="8"/>
      <c r="L141" s="1"/>
      <c r="M141" s="1"/>
      <c r="N141" s="23"/>
      <c r="O141" s="1"/>
      <c r="P141" s="8"/>
    </row>
    <row r="142" spans="1:17" x14ac:dyDescent="0.2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7.399999999999999" x14ac:dyDescent="0.3">
      <c r="A144" s="125" t="s">
        <v>1</v>
      </c>
      <c r="B144" s="126"/>
      <c r="C144" s="8"/>
      <c r="D144" s="1"/>
      <c r="E144" s="1"/>
      <c r="F144" s="125" t="s">
        <v>1</v>
      </c>
      <c r="G144" s="126"/>
      <c r="H144" s="8"/>
      <c r="I144" s="125" t="s">
        <v>1</v>
      </c>
      <c r="J144" s="126"/>
      <c r="K144" s="8"/>
      <c r="L144" s="1"/>
      <c r="M144" s="1"/>
      <c r="N144" s="125" t="s">
        <v>1</v>
      </c>
      <c r="O144" s="126"/>
      <c r="P144" s="8"/>
    </row>
    <row r="145" spans="1:17" x14ac:dyDescent="0.2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1" x14ac:dyDescent="0.4">
      <c r="A147" s="23" t="s">
        <v>25</v>
      </c>
      <c r="B147" s="1"/>
      <c r="C147" s="8"/>
      <c r="D147" s="1"/>
      <c r="E147" s="1"/>
      <c r="F147" s="23" t="s">
        <v>27</v>
      </c>
      <c r="G147" s="1"/>
      <c r="H147" s="8"/>
      <c r="I147" s="23" t="s">
        <v>25</v>
      </c>
      <c r="J147" s="1"/>
      <c r="K147" s="8"/>
      <c r="L147" s="1"/>
      <c r="M147" s="1"/>
      <c r="N147" s="23" t="s">
        <v>17</v>
      </c>
      <c r="O147" s="1"/>
      <c r="P147" s="8"/>
    </row>
    <row r="148" spans="1:17" x14ac:dyDescent="0.2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8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6" thickTop="1" x14ac:dyDescent="0.25">
      <c r="A151" s="6"/>
      <c r="B151" s="18" t="str">
        <f>B1</f>
        <v/>
      </c>
      <c r="C151" s="29" t="str">
        <f>$C$1</f>
        <v>HOCKEY</v>
      </c>
      <c r="D151" s="3"/>
      <c r="E151" s="1"/>
      <c r="F151" s="6"/>
      <c r="G151" s="18" t="str">
        <f>B1</f>
        <v/>
      </c>
      <c r="H151" s="29" t="str">
        <f>$C$1</f>
        <v>HOCKEY</v>
      </c>
      <c r="I151" s="6"/>
      <c r="J151" s="18" t="str">
        <f>B1</f>
        <v/>
      </c>
      <c r="K151" s="29" t="str">
        <f>$C$1</f>
        <v>HOCKEY</v>
      </c>
      <c r="L151" s="1"/>
      <c r="M151" s="1"/>
      <c r="N151" s="6"/>
      <c r="O151" s="18" t="str">
        <f>B1</f>
        <v/>
      </c>
      <c r="P151" s="29" t="str">
        <f>$C$1</f>
        <v>HOCKEY</v>
      </c>
      <c r="Q151" s="1"/>
    </row>
    <row r="152" spans="1:17" x14ac:dyDescent="0.25">
      <c r="A152" s="7"/>
      <c r="B152" s="15" t="s">
        <v>5</v>
      </c>
      <c r="C152" s="26">
        <f>Fixture!$A$15</f>
        <v>13</v>
      </c>
      <c r="D152" s="1"/>
      <c r="E152" s="1"/>
      <c r="F152" s="7"/>
      <c r="G152" s="15" t="s">
        <v>5</v>
      </c>
      <c r="H152" s="26">
        <f>Fixture!$A$15</f>
        <v>13</v>
      </c>
      <c r="I152" s="7"/>
      <c r="J152" s="15" t="s">
        <v>5</v>
      </c>
      <c r="K152" s="26">
        <f>Fixture!$A$15</f>
        <v>13</v>
      </c>
      <c r="L152" s="1"/>
      <c r="M152" s="1"/>
      <c r="N152" s="7"/>
      <c r="O152" s="15" t="s">
        <v>5</v>
      </c>
      <c r="P152" s="26">
        <f>Fixture!$A$15</f>
        <v>13</v>
      </c>
      <c r="Q152" s="1"/>
    </row>
    <row r="153" spans="1:17" x14ac:dyDescent="0.25">
      <c r="A153" s="7"/>
      <c r="B153" s="15" t="s">
        <v>3</v>
      </c>
      <c r="C153" s="25" t="str">
        <f>Fixture!$M$3</f>
        <v>Domingo 30 de Octubre</v>
      </c>
      <c r="D153" s="1"/>
      <c r="E153" s="1"/>
      <c r="F153" s="7"/>
      <c r="G153" s="15" t="s">
        <v>3</v>
      </c>
      <c r="H153" s="25" t="str">
        <f>Fixture!$M$3</f>
        <v>Domingo 30 de Octubre</v>
      </c>
      <c r="I153" s="7"/>
      <c r="J153" s="15" t="s">
        <v>3</v>
      </c>
      <c r="K153" s="25" t="str">
        <f>Fixture!$M$3</f>
        <v>Domingo 30 de Octubre</v>
      </c>
      <c r="L153" s="1"/>
      <c r="M153" s="1"/>
      <c r="N153" s="7"/>
      <c r="O153" s="15" t="s">
        <v>3</v>
      </c>
      <c r="P153" s="25" t="str">
        <f>Fixture!$M$3</f>
        <v>Domingo 30 de Octubre</v>
      </c>
      <c r="Q153" s="1"/>
    </row>
    <row r="154" spans="1:17" ht="17.399999999999999" x14ac:dyDescent="0.3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x14ac:dyDescent="0.2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 x14ac:dyDescent="0.25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1" x14ac:dyDescent="0.4">
      <c r="A159" s="23" t="s">
        <v>25</v>
      </c>
      <c r="B159" s="1"/>
      <c r="C159" s="8"/>
      <c r="D159" s="1"/>
      <c r="E159" s="1"/>
      <c r="F159" s="23" t="s">
        <v>29</v>
      </c>
      <c r="G159" s="1"/>
      <c r="H159" s="8"/>
      <c r="I159" s="23" t="s">
        <v>20</v>
      </c>
      <c r="J159" s="1"/>
      <c r="K159" s="8"/>
      <c r="L159" s="1"/>
      <c r="M159" s="1"/>
      <c r="N159" s="23" t="s">
        <v>17</v>
      </c>
      <c r="O159" s="1"/>
      <c r="P159" s="8"/>
    </row>
    <row r="160" spans="1:17" x14ac:dyDescent="0.2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7.399999999999999" x14ac:dyDescent="0.3">
      <c r="A162" s="125" t="s">
        <v>1</v>
      </c>
      <c r="B162" s="126"/>
      <c r="C162" s="8"/>
      <c r="D162" s="1"/>
      <c r="E162" s="1"/>
      <c r="F162" s="125" t="s">
        <v>1</v>
      </c>
      <c r="G162" s="126"/>
      <c r="H162" s="8"/>
      <c r="I162" s="125" t="s">
        <v>1</v>
      </c>
      <c r="J162" s="126"/>
      <c r="K162" s="8"/>
      <c r="L162" s="1"/>
      <c r="M162" s="1"/>
      <c r="N162" s="125" t="s">
        <v>1</v>
      </c>
      <c r="O162" s="126"/>
      <c r="P162" s="8"/>
    </row>
    <row r="163" spans="1:17" x14ac:dyDescent="0.2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1" x14ac:dyDescent="0.4">
      <c r="A165" s="23" t="s">
        <v>22</v>
      </c>
      <c r="B165" s="1"/>
      <c r="C165" s="8"/>
      <c r="D165" s="1"/>
      <c r="E165" s="1"/>
      <c r="F165" s="23" t="s">
        <v>21</v>
      </c>
      <c r="G165" s="1"/>
      <c r="H165" s="8"/>
      <c r="I165" s="23" t="s">
        <v>14</v>
      </c>
      <c r="J165" s="1"/>
      <c r="K165" s="8"/>
      <c r="L165" s="1"/>
      <c r="M165" s="1"/>
      <c r="N165" s="23" t="s">
        <v>19</v>
      </c>
      <c r="O165" s="1"/>
      <c r="P165" s="8"/>
    </row>
    <row r="166" spans="1:17" x14ac:dyDescent="0.2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8" thickBot="1" x14ac:dyDescent="0.3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6" thickTop="1" x14ac:dyDescent="0.25">
      <c r="A171" s="6"/>
      <c r="B171" s="18" t="str">
        <f>B1</f>
        <v/>
      </c>
      <c r="C171" s="29" t="str">
        <f>$C$1</f>
        <v>HOCKEY</v>
      </c>
      <c r="D171" s="3"/>
      <c r="E171" s="1"/>
      <c r="F171" s="6"/>
      <c r="G171" s="18" t="str">
        <f>B1</f>
        <v/>
      </c>
      <c r="H171" s="29" t="str">
        <f>$C$1</f>
        <v>HOCKEY</v>
      </c>
      <c r="I171" s="6"/>
      <c r="J171" s="18" t="str">
        <f>B1</f>
        <v/>
      </c>
      <c r="K171" s="29" t="str">
        <f>$C$1</f>
        <v>HOCKEY</v>
      </c>
      <c r="L171" s="3"/>
      <c r="M171" s="1"/>
      <c r="N171" s="6"/>
      <c r="O171" s="18" t="str">
        <f>B1</f>
        <v/>
      </c>
      <c r="P171" s="29" t="str">
        <f>$C$1</f>
        <v>HOCKEY</v>
      </c>
    </row>
    <row r="172" spans="1:17" x14ac:dyDescent="0.25">
      <c r="A172" s="7"/>
      <c r="B172" s="15" t="s">
        <v>5</v>
      </c>
      <c r="C172" s="26">
        <f>Fixture!$A$16</f>
        <v>13.3</v>
      </c>
      <c r="D172" s="1"/>
      <c r="E172" s="1"/>
      <c r="F172" s="13"/>
      <c r="G172" s="15" t="s">
        <v>5</v>
      </c>
      <c r="H172" s="26">
        <f>Fixture!$A$16</f>
        <v>13.3</v>
      </c>
      <c r="I172" s="7"/>
      <c r="J172" s="15" t="s">
        <v>5</v>
      </c>
      <c r="K172" s="26">
        <f>Fixture!$A$16</f>
        <v>13.3</v>
      </c>
      <c r="L172" s="1"/>
      <c r="M172" s="1"/>
      <c r="N172" s="13"/>
      <c r="O172" s="15" t="s">
        <v>5</v>
      </c>
      <c r="P172" s="26">
        <f>Fixture!$A$16</f>
        <v>13.3</v>
      </c>
    </row>
    <row r="173" spans="1:17" x14ac:dyDescent="0.25">
      <c r="A173" s="7"/>
      <c r="B173" s="15" t="s">
        <v>3</v>
      </c>
      <c r="C173" s="25" t="str">
        <f>Fixture!$M$3</f>
        <v>Domingo 30 de Octubre</v>
      </c>
      <c r="D173" s="1"/>
      <c r="E173" s="1"/>
      <c r="F173" s="7"/>
      <c r="G173" s="15" t="s">
        <v>3</v>
      </c>
      <c r="H173" s="25" t="str">
        <f>Fixture!$M$3</f>
        <v>Domingo 30 de Octubre</v>
      </c>
      <c r="I173" s="7"/>
      <c r="J173" s="15" t="s">
        <v>3</v>
      </c>
      <c r="K173" s="25" t="str">
        <f>Fixture!$M$3</f>
        <v>Domingo 30 de Octubre</v>
      </c>
      <c r="L173" s="1"/>
      <c r="M173" s="1"/>
      <c r="N173" s="7"/>
      <c r="O173" s="15" t="s">
        <v>3</v>
      </c>
      <c r="P173" s="25" t="str">
        <f>Fixture!$M$3</f>
        <v>Domingo 30 de Octubre</v>
      </c>
    </row>
    <row r="174" spans="1:17" ht="17.399999999999999" x14ac:dyDescent="0.3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7" x14ac:dyDescent="0.2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7" ht="15" x14ac:dyDescent="0.25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1" x14ac:dyDescent="0.4">
      <c r="A179" s="23" t="s">
        <v>52</v>
      </c>
      <c r="B179" s="1"/>
      <c r="C179" s="8"/>
      <c r="D179" s="1"/>
      <c r="E179" s="1"/>
      <c r="F179" s="23" t="s">
        <v>27</v>
      </c>
      <c r="G179" s="1"/>
      <c r="H179" s="8"/>
      <c r="I179" s="23" t="s">
        <v>19</v>
      </c>
      <c r="J179" s="1"/>
      <c r="K179" s="8"/>
      <c r="L179" s="1"/>
      <c r="M179" s="1"/>
      <c r="N179" s="23" t="s">
        <v>16</v>
      </c>
      <c r="O179" s="1"/>
      <c r="P179" s="8"/>
    </row>
    <row r="180" spans="1:16" x14ac:dyDescent="0.2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7.399999999999999" x14ac:dyDescent="0.3">
      <c r="A182" s="125" t="s">
        <v>1</v>
      </c>
      <c r="B182" s="126"/>
      <c r="C182" s="8"/>
      <c r="D182" s="1"/>
      <c r="E182" s="1"/>
      <c r="F182" s="125" t="s">
        <v>1</v>
      </c>
      <c r="G182" s="126"/>
      <c r="H182" s="8"/>
      <c r="I182" s="125" t="s">
        <v>1</v>
      </c>
      <c r="J182" s="126"/>
      <c r="K182" s="8"/>
      <c r="L182" s="1"/>
      <c r="M182" s="1"/>
      <c r="N182" s="125" t="s">
        <v>1</v>
      </c>
      <c r="O182" s="126"/>
      <c r="P182" s="8"/>
    </row>
    <row r="183" spans="1:16" x14ac:dyDescent="0.2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1" x14ac:dyDescent="0.4">
      <c r="A185" s="23" t="s">
        <v>25</v>
      </c>
      <c r="B185" s="1"/>
      <c r="C185" s="8"/>
      <c r="D185" s="1"/>
      <c r="E185" s="1"/>
      <c r="F185" s="23" t="s">
        <v>28</v>
      </c>
      <c r="G185" s="1"/>
      <c r="H185" s="8"/>
      <c r="I185" s="23" t="s">
        <v>15</v>
      </c>
      <c r="J185" s="1"/>
      <c r="K185" s="8"/>
      <c r="L185" s="1"/>
      <c r="M185" s="1"/>
      <c r="N185" s="23" t="s">
        <v>17</v>
      </c>
      <c r="O185" s="1"/>
      <c r="P185" s="8"/>
    </row>
    <row r="186" spans="1:16" x14ac:dyDescent="0.2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8" thickBot="1" x14ac:dyDescent="0.3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8" thickTop="1" x14ac:dyDescent="0.25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N182:O182"/>
    <mergeCell ref="A162:B162"/>
    <mergeCell ref="F162:G162"/>
    <mergeCell ref="I162:J162"/>
    <mergeCell ref="N162:O162"/>
    <mergeCell ref="A182:B182"/>
    <mergeCell ref="F182:G182"/>
    <mergeCell ref="I182:J182"/>
    <mergeCell ref="N31:O31"/>
    <mergeCell ref="N50:O50"/>
    <mergeCell ref="A31:B31"/>
    <mergeCell ref="F31:G31"/>
    <mergeCell ref="N12:O12"/>
    <mergeCell ref="A50:B50"/>
    <mergeCell ref="F50:G50"/>
    <mergeCell ref="A12:B12"/>
    <mergeCell ref="F12:G12"/>
    <mergeCell ref="I50:J50"/>
    <mergeCell ref="I12:J12"/>
    <mergeCell ref="I31:J31"/>
    <mergeCell ref="A144:B144"/>
    <mergeCell ref="F144:G144"/>
    <mergeCell ref="I144:J144"/>
    <mergeCell ref="N144:O144"/>
    <mergeCell ref="I89:J89"/>
    <mergeCell ref="A108:B108"/>
    <mergeCell ref="F108:G108"/>
    <mergeCell ref="A89:B89"/>
    <mergeCell ref="F89:G89"/>
    <mergeCell ref="N108:O108"/>
    <mergeCell ref="F126:G126"/>
    <mergeCell ref="I108:J108"/>
    <mergeCell ref="A70:B70"/>
    <mergeCell ref="F70:G70"/>
    <mergeCell ref="I126:J126"/>
    <mergeCell ref="N126:O126"/>
    <mergeCell ref="A126:B126"/>
    <mergeCell ref="N89:O89"/>
    <mergeCell ref="N70:O70"/>
    <mergeCell ref="I70:J70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I7" workbookViewId="0">
      <selection activeCell="Q7" sqref="Q7"/>
    </sheetView>
  </sheetViews>
  <sheetFormatPr baseColWidth="10" defaultColWidth="11.44140625" defaultRowHeight="13.2" x14ac:dyDescent="0.25"/>
  <cols>
    <col min="1" max="1" width="7.6640625" style="32" bestFit="1" customWidth="1"/>
    <col min="2" max="2" width="15" style="32" customWidth="1"/>
    <col min="3" max="3" width="4.44140625" style="32" customWidth="1"/>
    <col min="4" max="4" width="17.5546875" style="32" customWidth="1"/>
    <col min="5" max="5" width="12" style="32" bestFit="1" customWidth="1"/>
    <col min="6" max="6" width="4.5546875" style="32" customWidth="1"/>
    <col min="7" max="7" width="14.88671875" style="32" customWidth="1"/>
    <col min="8" max="8" width="14.5546875" style="32" customWidth="1"/>
    <col min="9" max="9" width="3.5546875" style="32" customWidth="1"/>
    <col min="10" max="10" width="19.33203125" style="32" customWidth="1"/>
    <col min="11" max="11" width="16.44140625" style="32" bestFit="1" customWidth="1"/>
    <col min="12" max="12" width="3.88671875" style="32" customWidth="1"/>
    <col min="13" max="13" width="16.44140625" style="32" bestFit="1" customWidth="1"/>
    <col min="14" max="14" width="14.88671875" style="32" bestFit="1" customWidth="1"/>
    <col min="15" max="16384" width="11.44140625" style="32"/>
  </cols>
  <sheetData>
    <row r="1" spans="1:22" ht="28.5" customHeight="1" x14ac:dyDescent="0.25">
      <c r="F1" s="41" t="s">
        <v>10</v>
      </c>
      <c r="G1" s="38"/>
      <c r="H1" s="33"/>
      <c r="I1" s="33"/>
      <c r="J1" s="120"/>
      <c r="K1" s="120"/>
      <c r="L1" s="120"/>
      <c r="M1" s="31" t="s">
        <v>8</v>
      </c>
    </row>
    <row r="2" spans="1:22" ht="28.5" customHeight="1" x14ac:dyDescent="0.25">
      <c r="F2" s="42" t="s">
        <v>9</v>
      </c>
      <c r="G2" s="39"/>
      <c r="H2" s="34"/>
      <c r="I2" s="34"/>
    </row>
    <row r="3" spans="1:22" ht="28.5" customHeight="1" thickBot="1" x14ac:dyDescent="0.3">
      <c r="F3" s="35" t="s">
        <v>12</v>
      </c>
      <c r="G3" s="36"/>
      <c r="H3" s="34"/>
      <c r="I3" s="34"/>
      <c r="J3" s="43" t="s">
        <v>31</v>
      </c>
      <c r="K3" s="40"/>
    </row>
    <row r="4" spans="1:22" ht="18" customHeight="1" thickBot="1" x14ac:dyDescent="0.3">
      <c r="B4" s="45" t="s">
        <v>7</v>
      </c>
      <c r="C4" s="46"/>
      <c r="D4" s="47">
        <v>1</v>
      </c>
      <c r="E4" s="46" t="s">
        <v>7</v>
      </c>
      <c r="F4" s="46"/>
      <c r="G4" s="47">
        <v>2</v>
      </c>
      <c r="H4" s="46" t="s">
        <v>7</v>
      </c>
      <c r="I4" s="46"/>
      <c r="J4" s="47">
        <v>3</v>
      </c>
      <c r="K4" s="46" t="s">
        <v>7</v>
      </c>
      <c r="L4" s="46"/>
      <c r="M4" s="48">
        <v>4</v>
      </c>
    </row>
    <row r="5" spans="1:22" ht="18" thickBot="1" x14ac:dyDescent="0.3">
      <c r="A5" s="37"/>
      <c r="B5" s="116"/>
      <c r="C5" s="117"/>
      <c r="D5" s="117"/>
      <c r="E5" s="117"/>
      <c r="F5" s="117"/>
      <c r="G5" s="118"/>
      <c r="H5" s="116" t="s">
        <v>13</v>
      </c>
      <c r="I5" s="117"/>
      <c r="J5" s="117"/>
      <c r="K5" s="117"/>
      <c r="L5" s="117"/>
      <c r="M5" s="118"/>
    </row>
    <row r="6" spans="1:22" ht="18" customHeight="1" thickBot="1" x14ac:dyDescent="0.3">
      <c r="B6" s="121" t="s">
        <v>6</v>
      </c>
      <c r="C6" s="122"/>
      <c r="D6" s="122"/>
      <c r="E6" s="122"/>
      <c r="F6" s="122"/>
      <c r="G6" s="122"/>
      <c r="H6" s="123"/>
      <c r="I6" s="123"/>
      <c r="J6" s="123"/>
      <c r="K6" s="123"/>
      <c r="L6" s="123"/>
      <c r="M6" s="124"/>
    </row>
    <row r="7" spans="1:22" s="44" customFormat="1" ht="33.75" customHeight="1" thickBot="1" x14ac:dyDescent="0.3">
      <c r="A7" s="78">
        <v>9</v>
      </c>
      <c r="B7" s="112" t="s">
        <v>32</v>
      </c>
      <c r="C7" s="113"/>
      <c r="D7" s="113"/>
      <c r="E7" s="113"/>
      <c r="F7" s="113"/>
      <c r="G7" s="113"/>
      <c r="H7" s="89" t="s">
        <v>33</v>
      </c>
      <c r="I7" s="68"/>
      <c r="J7" s="89" t="s">
        <v>34</v>
      </c>
      <c r="K7" s="89" t="s">
        <v>30</v>
      </c>
      <c r="L7" s="51"/>
      <c r="M7" s="89" t="s">
        <v>38</v>
      </c>
      <c r="N7" s="86" t="s">
        <v>37</v>
      </c>
      <c r="O7" s="87"/>
      <c r="P7" s="87"/>
      <c r="Q7" s="85" t="s">
        <v>37</v>
      </c>
    </row>
    <row r="8" spans="1:22" s="44" customFormat="1" ht="33.75" customHeight="1" thickBot="1" x14ac:dyDescent="0.3">
      <c r="A8" s="79">
        <v>9.3000000000000007</v>
      </c>
      <c r="B8" s="114"/>
      <c r="C8" s="115"/>
      <c r="D8" s="115"/>
      <c r="E8" s="115"/>
      <c r="F8" s="115"/>
      <c r="G8" s="115"/>
      <c r="H8" s="89" t="s">
        <v>41</v>
      </c>
      <c r="J8" s="89" t="s">
        <v>36</v>
      </c>
      <c r="K8" s="89" t="s">
        <v>35</v>
      </c>
      <c r="L8" s="82"/>
      <c r="M8" s="89" t="s">
        <v>30</v>
      </c>
      <c r="N8" s="86" t="s">
        <v>38</v>
      </c>
      <c r="O8" s="87"/>
      <c r="P8" s="87"/>
      <c r="Q8" s="85" t="s">
        <v>38</v>
      </c>
      <c r="R8" s="85" t="s">
        <v>38</v>
      </c>
    </row>
    <row r="9" spans="1:22" s="44" customFormat="1" ht="33.75" customHeight="1" thickBot="1" x14ac:dyDescent="0.3">
      <c r="A9" s="79">
        <v>10</v>
      </c>
      <c r="B9" s="58"/>
      <c r="C9" s="59"/>
      <c r="D9" s="60"/>
      <c r="H9" s="89" t="s">
        <v>34</v>
      </c>
      <c r="I9" s="51"/>
      <c r="J9" s="89" t="s">
        <v>36</v>
      </c>
      <c r="K9" s="89" t="s">
        <v>34</v>
      </c>
      <c r="M9" s="89" t="s">
        <v>37</v>
      </c>
      <c r="N9" s="86" t="s">
        <v>30</v>
      </c>
      <c r="O9" s="87"/>
      <c r="P9" s="87"/>
      <c r="Q9" s="87"/>
      <c r="R9" s="87"/>
      <c r="S9" s="85" t="s">
        <v>30</v>
      </c>
      <c r="T9" s="85" t="s">
        <v>30</v>
      </c>
      <c r="U9" s="85" t="s">
        <v>30</v>
      </c>
    </row>
    <row r="10" spans="1:22" s="44" customFormat="1" ht="33.75" customHeight="1" thickBot="1" x14ac:dyDescent="0.3">
      <c r="A10" s="79">
        <v>10.3</v>
      </c>
      <c r="B10" s="61"/>
      <c r="C10" s="56"/>
      <c r="D10" s="62"/>
      <c r="E10" s="65"/>
      <c r="F10" s="56"/>
      <c r="G10" s="74"/>
      <c r="H10" s="89" t="s">
        <v>36</v>
      </c>
      <c r="I10" s="53"/>
      <c r="J10" s="89" t="s">
        <v>42</v>
      </c>
      <c r="K10" s="89" t="s">
        <v>40</v>
      </c>
      <c r="L10" s="53"/>
      <c r="M10" s="89" t="s">
        <v>34</v>
      </c>
      <c r="N10" s="86" t="s">
        <v>36</v>
      </c>
      <c r="O10" s="87"/>
      <c r="P10" s="87"/>
      <c r="Q10" s="87"/>
      <c r="R10" s="87"/>
      <c r="S10" s="87"/>
      <c r="T10" s="85" t="s">
        <v>36</v>
      </c>
      <c r="U10" s="85" t="s">
        <v>36</v>
      </c>
      <c r="V10" s="85" t="s">
        <v>36</v>
      </c>
    </row>
    <row r="11" spans="1:22" s="44" customFormat="1" ht="33.75" customHeight="1" thickBot="1" x14ac:dyDescent="0.3">
      <c r="A11" s="79">
        <v>11</v>
      </c>
      <c r="B11" s="61"/>
      <c r="C11" s="56"/>
      <c r="D11" s="62"/>
      <c r="E11" s="65"/>
      <c r="F11" s="56"/>
      <c r="G11" s="74"/>
      <c r="H11" s="89" t="s">
        <v>41</v>
      </c>
      <c r="I11" s="53"/>
      <c r="J11" s="89" t="s">
        <v>40</v>
      </c>
      <c r="K11" s="89" t="s">
        <v>33</v>
      </c>
      <c r="L11" s="51"/>
      <c r="M11" s="89" t="s">
        <v>41</v>
      </c>
      <c r="N11" s="86" t="s">
        <v>39</v>
      </c>
      <c r="O11" s="87"/>
      <c r="P11" s="87"/>
      <c r="Q11" s="85" t="s">
        <v>39</v>
      </c>
    </row>
    <row r="12" spans="1:22" s="44" customFormat="1" ht="33.75" customHeight="1" thickBot="1" x14ac:dyDescent="0.3">
      <c r="A12" s="79">
        <v>11.3</v>
      </c>
      <c r="B12" s="61"/>
      <c r="C12" s="56"/>
      <c r="D12" s="62"/>
      <c r="E12" s="65"/>
      <c r="F12" s="56"/>
      <c r="G12" s="74"/>
      <c r="H12" s="89" t="s">
        <v>40</v>
      </c>
      <c r="I12" s="51"/>
      <c r="J12" s="89" t="s">
        <v>42</v>
      </c>
      <c r="K12" s="89" t="s">
        <v>30</v>
      </c>
      <c r="L12" s="51"/>
      <c r="M12" s="89" t="s">
        <v>36</v>
      </c>
      <c r="N12" s="86" t="s">
        <v>35</v>
      </c>
      <c r="O12" s="87"/>
      <c r="P12" s="87"/>
      <c r="Q12" s="87"/>
      <c r="R12" s="85" t="s">
        <v>35</v>
      </c>
      <c r="S12" s="85" t="s">
        <v>35</v>
      </c>
    </row>
    <row r="13" spans="1:22" s="44" customFormat="1" ht="33.75" customHeight="1" thickBot="1" x14ac:dyDescent="0.3">
      <c r="A13" s="79">
        <v>12</v>
      </c>
      <c r="B13" s="61"/>
      <c r="C13" s="56"/>
      <c r="D13" s="62"/>
      <c r="E13" s="65"/>
      <c r="F13" s="56"/>
      <c r="G13" s="74"/>
      <c r="H13" s="89" t="s">
        <v>30</v>
      </c>
      <c r="I13" s="53"/>
      <c r="J13" s="89" t="s">
        <v>35</v>
      </c>
      <c r="K13" s="89" t="s">
        <v>36</v>
      </c>
      <c r="L13" s="51"/>
      <c r="M13" s="89" t="s">
        <v>38</v>
      </c>
      <c r="N13" s="86" t="s">
        <v>40</v>
      </c>
      <c r="O13" s="87"/>
      <c r="P13" s="87"/>
      <c r="Q13" s="87"/>
      <c r="R13" s="87"/>
      <c r="S13" s="85" t="s">
        <v>40</v>
      </c>
      <c r="T13" s="85" t="s">
        <v>40</v>
      </c>
    </row>
    <row r="14" spans="1:22" s="44" customFormat="1" ht="33.75" customHeight="1" thickBot="1" x14ac:dyDescent="0.3">
      <c r="A14" s="80">
        <v>12.3</v>
      </c>
      <c r="B14" s="61"/>
      <c r="C14" s="56"/>
      <c r="D14" s="62"/>
      <c r="E14" s="65"/>
      <c r="F14" s="56"/>
      <c r="G14" s="74"/>
      <c r="H14" s="89" t="s">
        <v>40</v>
      </c>
      <c r="I14" s="51"/>
      <c r="J14" s="89" t="s">
        <v>39</v>
      </c>
      <c r="K14" s="89" t="s">
        <v>39</v>
      </c>
      <c r="L14" s="53"/>
      <c r="M14" s="89" t="s">
        <v>33</v>
      </c>
      <c r="N14" s="86" t="s">
        <v>33</v>
      </c>
      <c r="O14" s="87"/>
      <c r="P14" s="87"/>
      <c r="Q14" s="87"/>
      <c r="R14" s="85" t="s">
        <v>33</v>
      </c>
      <c r="S14" s="85" t="s">
        <v>33</v>
      </c>
    </row>
    <row r="15" spans="1:22" s="44" customFormat="1" ht="33.75" customHeight="1" thickBot="1" x14ac:dyDescent="0.3">
      <c r="A15" s="80">
        <v>13</v>
      </c>
      <c r="B15" s="61"/>
      <c r="C15" s="56"/>
      <c r="D15" s="62"/>
      <c r="E15" s="65"/>
      <c r="F15" s="56"/>
      <c r="G15" s="74"/>
      <c r="H15" s="90" t="s">
        <v>37</v>
      </c>
      <c r="I15" s="53"/>
      <c r="J15" s="90" t="s">
        <v>42</v>
      </c>
      <c r="K15" s="89" t="s">
        <v>35</v>
      </c>
      <c r="L15" s="53"/>
      <c r="M15" s="89" t="s">
        <v>37</v>
      </c>
      <c r="N15" s="86" t="s">
        <v>34</v>
      </c>
      <c r="O15" s="87"/>
      <c r="P15" s="87"/>
      <c r="Q15" s="87"/>
      <c r="R15" s="87"/>
      <c r="S15" s="85" t="s">
        <v>34</v>
      </c>
      <c r="T15" s="85" t="s">
        <v>34</v>
      </c>
      <c r="U15" s="85" t="s">
        <v>34</v>
      </c>
    </row>
    <row r="16" spans="1:22" s="44" customFormat="1" ht="33.75" customHeight="1" thickBot="1" x14ac:dyDescent="0.3">
      <c r="A16" s="80">
        <v>13.3</v>
      </c>
      <c r="B16" s="63"/>
      <c r="C16" s="57"/>
      <c r="D16" s="64"/>
      <c r="E16" s="66"/>
      <c r="F16" s="57"/>
      <c r="G16" s="75"/>
      <c r="H16" s="69"/>
      <c r="I16" s="53"/>
      <c r="J16" s="70"/>
      <c r="K16" s="69"/>
      <c r="L16" s="51"/>
      <c r="M16" s="71"/>
      <c r="N16" s="86" t="s">
        <v>41</v>
      </c>
      <c r="O16" s="87"/>
      <c r="P16" s="87"/>
      <c r="Q16" s="87"/>
      <c r="R16" s="85" t="s">
        <v>41</v>
      </c>
      <c r="S16" s="85" t="s">
        <v>41</v>
      </c>
    </row>
    <row r="17" spans="1:18" ht="33.75" customHeight="1" thickBot="1" x14ac:dyDescent="0.3">
      <c r="A17" s="81">
        <v>14</v>
      </c>
      <c r="B17" s="49"/>
      <c r="C17" s="50"/>
      <c r="D17" s="55"/>
      <c r="E17" s="67"/>
      <c r="F17" s="50"/>
      <c r="G17" s="76"/>
      <c r="H17" s="77"/>
      <c r="I17" s="72"/>
      <c r="J17" s="73"/>
      <c r="K17" s="77"/>
      <c r="L17" s="83"/>
      <c r="M17" s="84"/>
      <c r="N17" s="86" t="s">
        <v>42</v>
      </c>
      <c r="O17" s="88"/>
      <c r="P17" s="88"/>
      <c r="Q17" s="85" t="s">
        <v>42</v>
      </c>
      <c r="R17" s="85" t="s">
        <v>42</v>
      </c>
    </row>
    <row r="18" spans="1:18" ht="35.25" customHeight="1" x14ac:dyDescent="0.25"/>
  </sheetData>
  <mergeCells count="5">
    <mergeCell ref="B7:G8"/>
    <mergeCell ref="J1:L1"/>
    <mergeCell ref="B5:G5"/>
    <mergeCell ref="H5:M5"/>
    <mergeCell ref="B6:M6"/>
  </mergeCells>
  <phoneticPr fontId="41" type="noConversion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Fixture</vt:lpstr>
      <vt:lpstr>Referees</vt:lpstr>
      <vt:lpstr>Hoja1</vt:lpstr>
    </vt:vector>
  </TitlesOfParts>
  <Company>LICAP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gabriel landa</cp:lastModifiedBy>
  <cp:lastPrinted>2016-10-30T11:57:00Z</cp:lastPrinted>
  <dcterms:created xsi:type="dcterms:W3CDTF">2004-05-13T12:19:46Z</dcterms:created>
  <dcterms:modified xsi:type="dcterms:W3CDTF">2016-10-30T23:01:42Z</dcterms:modified>
</cp:coreProperties>
</file>